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://countynet.stlouisco.net/Teams/csf/Shared Documents/Allocations Process/2020-2022 Alt. Use of Core/SMApply Build/"/>
    </mc:Choice>
  </mc:AlternateContent>
  <xr:revisionPtr revIDLastSave="0" documentId="8_{00ADAE77-BE57-49A2-8E3C-A181F6A707FF}" xr6:coauthVersionLast="46" xr6:coauthVersionMax="46" xr10:uidLastSave="{00000000-0000-0000-0000-000000000000}"/>
  <workbookProtection workbookAlgorithmName="SHA-512" workbookHashValue="9eyB+KDkxhVbGKVpYl2fmjp3jACI8KXf7q6oau+UQUfgGBrvKiuy70rsplk8vxgRH9X9276nWY0Fj51AMEsquw==" workbookSaltValue="Tv1RjhEWw44A22iWILjkYg==" workbookSpinCount="100000" lockStructure="1"/>
  <bookViews>
    <workbookView xWindow="-108" yWindow="-108" windowWidth="23256" windowHeight="12576" tabRatio="863" firstSheet="2" activeTab="2" xr2:uid="{00000000-000D-0000-FFFF-FFFF00000000}"/>
  </bookViews>
  <sheets>
    <sheet name="Prj Tfr" sheetId="18" state="hidden" r:id="rId1"/>
    <sheet name="Agency Tfr" sheetId="20" state="hidden" r:id="rId2"/>
    <sheet name="Request Summary" sheetId="2" r:id="rId3"/>
    <sheet name="Unit Budget Request" sheetId="5" r:id="rId4"/>
    <sheet name="Non-Unit Budget Request" sheetId="21" r:id="rId5"/>
    <sheet name="Control" sheetId="16" r:id="rId6"/>
  </sheets>
  <definedNames>
    <definedName name="_xlnm._FilterDatabase" localSheetId="4" hidden="1">'Non-Unit Budget Request'!#REF!</definedName>
    <definedName name="Service_Area">Control!$A$2:$A$10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0" i="5" l="1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1" i="5"/>
  <c r="N10" i="5"/>
  <c r="D23" i="21"/>
  <c r="E23" i="21"/>
  <c r="E2" i="21"/>
  <c r="H2" i="5"/>
  <c r="H1" i="5"/>
  <c r="H3" i="5"/>
  <c r="O12" i="5" s="1"/>
  <c r="D1" i="2"/>
  <c r="E1" i="21" s="1"/>
  <c r="E3" i="21"/>
  <c r="B3" i="21"/>
  <c r="B2" i="21"/>
  <c r="B1" i="21"/>
  <c r="B3" i="5"/>
  <c r="B2" i="5"/>
  <c r="B1" i="5"/>
  <c r="C23" i="21"/>
  <c r="R118" i="5"/>
  <c r="R119" i="5"/>
  <c r="R79" i="5"/>
  <c r="R55" i="5"/>
  <c r="R32" i="5"/>
  <c r="R63" i="5"/>
  <c r="R57" i="5"/>
  <c r="R34" i="5"/>
  <c r="R84" i="5"/>
  <c r="R86" i="5"/>
  <c r="R88" i="5"/>
  <c r="R28" i="5"/>
  <c r="R75" i="5"/>
  <c r="R77" i="5"/>
  <c r="R90" i="5"/>
  <c r="R47" i="5"/>
  <c r="R49" i="5"/>
  <c r="R51" i="5"/>
  <c r="R53" i="5"/>
  <c r="R30" i="5"/>
  <c r="R111" i="5"/>
  <c r="R59" i="5"/>
  <c r="R61" i="5"/>
  <c r="R120" i="5"/>
  <c r="R117" i="5"/>
  <c r="R116" i="5"/>
  <c r="R115" i="5"/>
  <c r="R114" i="5"/>
  <c r="R113" i="5"/>
  <c r="R112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89" i="5"/>
  <c r="R87" i="5"/>
  <c r="R85" i="5"/>
  <c r="R83" i="5"/>
  <c r="R82" i="5"/>
  <c r="R81" i="5"/>
  <c r="R80" i="5"/>
  <c r="R78" i="5"/>
  <c r="R76" i="5"/>
  <c r="R74" i="5"/>
  <c r="R73" i="5"/>
  <c r="R72" i="5"/>
  <c r="R71" i="5"/>
  <c r="R70" i="5"/>
  <c r="R69" i="5"/>
  <c r="R68" i="5"/>
  <c r="R67" i="5"/>
  <c r="R66" i="5"/>
  <c r="R65" i="5"/>
  <c r="R64" i="5"/>
  <c r="R62" i="5"/>
  <c r="R60" i="5"/>
  <c r="R58" i="5"/>
  <c r="R56" i="5"/>
  <c r="R54" i="5"/>
  <c r="R52" i="5"/>
  <c r="R50" i="5"/>
  <c r="R48" i="5"/>
  <c r="R46" i="5"/>
  <c r="R45" i="5"/>
  <c r="R44" i="5"/>
  <c r="R43" i="5"/>
  <c r="R42" i="5"/>
  <c r="R41" i="5"/>
  <c r="R40" i="5"/>
  <c r="R39" i="5"/>
  <c r="R38" i="5"/>
  <c r="R37" i="5"/>
  <c r="R36" i="5"/>
  <c r="R35" i="5"/>
  <c r="R33" i="5"/>
  <c r="R31" i="5"/>
  <c r="R29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O10" i="5" l="1"/>
  <c r="C26" i="21"/>
  <c r="E24" i="21" s="1"/>
  <c r="O114" i="5"/>
  <c r="O91" i="5"/>
  <c r="O59" i="5"/>
  <c r="O19" i="5"/>
  <c r="O90" i="5"/>
  <c r="O74" i="5"/>
  <c r="O58" i="5"/>
  <c r="O18" i="5"/>
  <c r="O11" i="5"/>
  <c r="O112" i="5"/>
  <c r="O105" i="5"/>
  <c r="O97" i="5"/>
  <c r="O89" i="5"/>
  <c r="O81" i="5"/>
  <c r="O73" i="5"/>
  <c r="O65" i="5"/>
  <c r="O57" i="5"/>
  <c r="O49" i="5"/>
  <c r="O41" i="5"/>
  <c r="O33" i="5"/>
  <c r="O25" i="5"/>
  <c r="O113" i="5"/>
  <c r="O82" i="5"/>
  <c r="O66" i="5"/>
  <c r="O50" i="5"/>
  <c r="O26" i="5"/>
  <c r="O119" i="5"/>
  <c r="O104" i="5"/>
  <c r="O96" i="5"/>
  <c r="O88" i="5"/>
  <c r="O80" i="5"/>
  <c r="O72" i="5"/>
  <c r="O64" i="5"/>
  <c r="O56" i="5"/>
  <c r="O48" i="5"/>
  <c r="O40" i="5"/>
  <c r="O32" i="5"/>
  <c r="O24" i="5"/>
  <c r="O16" i="5"/>
  <c r="O107" i="5"/>
  <c r="O83" i="5"/>
  <c r="O67" i="5"/>
  <c r="O43" i="5"/>
  <c r="O35" i="5"/>
  <c r="O27" i="5"/>
  <c r="O106" i="5"/>
  <c r="O42" i="5"/>
  <c r="O118" i="5"/>
  <c r="O111" i="5"/>
  <c r="O103" i="5"/>
  <c r="O95" i="5"/>
  <c r="O87" i="5"/>
  <c r="O79" i="5"/>
  <c r="O71" i="5"/>
  <c r="O63" i="5"/>
  <c r="O55" i="5"/>
  <c r="O47" i="5"/>
  <c r="O39" i="5"/>
  <c r="O31" i="5"/>
  <c r="O15" i="5"/>
  <c r="O99" i="5"/>
  <c r="O75" i="5"/>
  <c r="O51" i="5"/>
  <c r="O120" i="5"/>
  <c r="O98" i="5"/>
  <c r="O34" i="5"/>
  <c r="O117" i="5"/>
  <c r="O110" i="5"/>
  <c r="O102" i="5"/>
  <c r="O94" i="5"/>
  <c r="O86" i="5"/>
  <c r="O78" i="5"/>
  <c r="O70" i="5"/>
  <c r="O62" i="5"/>
  <c r="O54" i="5"/>
  <c r="O46" i="5"/>
  <c r="O38" i="5"/>
  <c r="O30" i="5"/>
  <c r="O22" i="5"/>
  <c r="O14" i="5"/>
  <c r="O116" i="5"/>
  <c r="O109" i="5"/>
  <c r="O101" i="5"/>
  <c r="O93" i="5"/>
  <c r="O85" i="5"/>
  <c r="O77" i="5"/>
  <c r="O69" i="5"/>
  <c r="O61" i="5"/>
  <c r="O53" i="5"/>
  <c r="O45" i="5"/>
  <c r="O37" i="5"/>
  <c r="O29" i="5"/>
  <c r="O21" i="5"/>
  <c r="O13" i="5"/>
  <c r="O115" i="5"/>
  <c r="O108" i="5"/>
  <c r="O100" i="5"/>
  <c r="O92" i="5"/>
  <c r="O84" i="5"/>
  <c r="O76" i="5"/>
  <c r="O68" i="5"/>
  <c r="O60" i="5"/>
  <c r="O52" i="5"/>
  <c r="O44" i="5"/>
  <c r="O36" i="5"/>
  <c r="O28" i="5"/>
  <c r="O20" i="5"/>
  <c r="R4" i="5"/>
  <c r="C24" i="21" l="1"/>
  <c r="D7" i="2"/>
  <c r="D24" i="21"/>
  <c r="O23" i="5" l="1"/>
  <c r="O17" i="5"/>
  <c r="O5" i="5" l="1"/>
  <c r="D6" i="2" s="1"/>
  <c r="BT7" i="20"/>
  <c r="BR7" i="20"/>
  <c r="BP7" i="20"/>
  <c r="BN7" i="20"/>
  <c r="BL7" i="20"/>
  <c r="BJ7" i="20"/>
  <c r="BH7" i="20"/>
  <c r="BF7" i="20"/>
  <c r="BD7" i="20"/>
  <c r="BC7" i="20"/>
  <c r="BB7" i="20"/>
  <c r="BA7" i="20"/>
  <c r="AZ7" i="20"/>
  <c r="AY7" i="20"/>
  <c r="AX7" i="20"/>
  <c r="AW7" i="20"/>
  <c r="AV7" i="20"/>
  <c r="AU7" i="20"/>
  <c r="AT7" i="20"/>
  <c r="AS7" i="20"/>
  <c r="AR7" i="20"/>
  <c r="AQ7" i="20"/>
  <c r="AP7" i="20"/>
  <c r="AO7" i="20"/>
  <c r="AN7" i="20"/>
  <c r="AM7" i="20"/>
  <c r="AL7" i="20"/>
  <c r="AK7" i="20"/>
  <c r="AJ7" i="20"/>
  <c r="AI7" i="20"/>
  <c r="AH7" i="20"/>
  <c r="AG7" i="20"/>
  <c r="AF7" i="20"/>
  <c r="AD7" i="20"/>
  <c r="AC7" i="20"/>
  <c r="AB7" i="20"/>
  <c r="AA7" i="20"/>
  <c r="Z7" i="20"/>
  <c r="Y7" i="20"/>
  <c r="X7" i="20"/>
  <c r="W7" i="20"/>
  <c r="V7" i="20"/>
  <c r="U7" i="20"/>
  <c r="T7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D7" i="20"/>
  <c r="A7" i="20"/>
  <c r="CB6" i="20"/>
  <c r="BZ6" i="20"/>
  <c r="BX6" i="20"/>
  <c r="BV6" i="20"/>
  <c r="BT6" i="20"/>
  <c r="BR6" i="20"/>
  <c r="BP6" i="20"/>
  <c r="BN6" i="20"/>
  <c r="BL6" i="20"/>
  <c r="BJ6" i="20"/>
  <c r="BH6" i="20"/>
  <c r="BF6" i="20"/>
  <c r="BD6" i="20"/>
  <c r="BC6" i="20"/>
  <c r="BB6" i="20"/>
  <c r="BA6" i="20"/>
  <c r="AZ6" i="20"/>
  <c r="AY6" i="20"/>
  <c r="AX6" i="20"/>
  <c r="AW6" i="20"/>
  <c r="AV6" i="20"/>
  <c r="AU6" i="20"/>
  <c r="AT6" i="20"/>
  <c r="AS6" i="20"/>
  <c r="AR6" i="20"/>
  <c r="AQ6" i="20"/>
  <c r="AP6" i="20"/>
  <c r="AO6" i="20"/>
  <c r="AN6" i="20"/>
  <c r="AM6" i="20"/>
  <c r="AL6" i="20"/>
  <c r="AK6" i="20"/>
  <c r="AJ6" i="20"/>
  <c r="AI6" i="20"/>
  <c r="AH6" i="20"/>
  <c r="AG6" i="20"/>
  <c r="AF6" i="20"/>
  <c r="AD6" i="20"/>
  <c r="AC6" i="20"/>
  <c r="AB6" i="20"/>
  <c r="AA6" i="20"/>
  <c r="Z6" i="20"/>
  <c r="Y6" i="20"/>
  <c r="X6" i="20"/>
  <c r="W6" i="20"/>
  <c r="V6" i="20"/>
  <c r="U6" i="20"/>
  <c r="T6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D6" i="20"/>
  <c r="A6" i="20"/>
  <c r="CB5" i="20"/>
  <c r="BZ5" i="20"/>
  <c r="BX5" i="20"/>
  <c r="BV5" i="20"/>
  <c r="BT5" i="20"/>
  <c r="BR5" i="20"/>
  <c r="BP5" i="20"/>
  <c r="BN5" i="20"/>
  <c r="BL5" i="20"/>
  <c r="BJ5" i="20"/>
  <c r="BH5" i="20"/>
  <c r="BF5" i="20"/>
  <c r="BD5" i="20"/>
  <c r="BC5" i="20"/>
  <c r="BB5" i="20"/>
  <c r="BA5" i="20"/>
  <c r="AZ5" i="20"/>
  <c r="AY5" i="20"/>
  <c r="AX5" i="20"/>
  <c r="AW5" i="20"/>
  <c r="AV5" i="20"/>
  <c r="AU5" i="20"/>
  <c r="AT5" i="20"/>
  <c r="AS5" i="20"/>
  <c r="AR5" i="20"/>
  <c r="AQ5" i="20"/>
  <c r="AP5" i="20"/>
  <c r="AO5" i="20"/>
  <c r="AN5" i="20"/>
  <c r="AM5" i="20"/>
  <c r="AL5" i="20"/>
  <c r="AK5" i="20"/>
  <c r="AJ5" i="20"/>
  <c r="AI5" i="20"/>
  <c r="AH5" i="20"/>
  <c r="AG5" i="20"/>
  <c r="AF5" i="20"/>
  <c r="AD5" i="20"/>
  <c r="AC5" i="20"/>
  <c r="AB5" i="20"/>
  <c r="AA5" i="20"/>
  <c r="Z5" i="20"/>
  <c r="Y5" i="20"/>
  <c r="X5" i="20"/>
  <c r="W5" i="20"/>
  <c r="V5" i="20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D5" i="20"/>
  <c r="A5" i="20"/>
  <c r="CB4" i="20"/>
  <c r="BZ4" i="20"/>
  <c r="BX4" i="20"/>
  <c r="BV4" i="20"/>
  <c r="BT4" i="20"/>
  <c r="BR4" i="20"/>
  <c r="BP4" i="20"/>
  <c r="BN4" i="20"/>
  <c r="BL4" i="20"/>
  <c r="BJ4" i="20"/>
  <c r="BH4" i="20"/>
  <c r="BF4" i="20"/>
  <c r="BD4" i="20"/>
  <c r="BC4" i="20"/>
  <c r="BB4" i="20"/>
  <c r="BA4" i="20"/>
  <c r="AZ4" i="20"/>
  <c r="AY4" i="20"/>
  <c r="AX4" i="20"/>
  <c r="AW4" i="20"/>
  <c r="AV4" i="20"/>
  <c r="AU4" i="20"/>
  <c r="AT4" i="20"/>
  <c r="AS4" i="20"/>
  <c r="AR4" i="20"/>
  <c r="AQ4" i="20"/>
  <c r="AP4" i="20"/>
  <c r="AO4" i="20"/>
  <c r="AN4" i="20"/>
  <c r="AM4" i="20"/>
  <c r="AL4" i="20"/>
  <c r="AK4" i="20"/>
  <c r="AJ4" i="20"/>
  <c r="AI4" i="20"/>
  <c r="AH4" i="20"/>
  <c r="AG4" i="20"/>
  <c r="AF4" i="20"/>
  <c r="AD4" i="20"/>
  <c r="AC4" i="20"/>
  <c r="AB4" i="20"/>
  <c r="AA4" i="20"/>
  <c r="Z4" i="20"/>
  <c r="Y4" i="20"/>
  <c r="X4" i="20"/>
  <c r="W4" i="20"/>
  <c r="V4" i="20"/>
  <c r="U4" i="20"/>
  <c r="T4" i="20"/>
  <c r="S4" i="20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D4" i="20"/>
  <c r="A4" i="20"/>
  <c r="CB3" i="20"/>
  <c r="BZ3" i="20"/>
  <c r="BX3" i="20"/>
  <c r="BV3" i="20"/>
  <c r="BT3" i="20"/>
  <c r="BR3" i="20"/>
  <c r="BP3" i="20"/>
  <c r="BN3" i="20"/>
  <c r="BL3" i="20"/>
  <c r="BJ3" i="20"/>
  <c r="BH3" i="20"/>
  <c r="BF3" i="20"/>
  <c r="BD3" i="20"/>
  <c r="BC3" i="20"/>
  <c r="BB3" i="20"/>
  <c r="BA3" i="20"/>
  <c r="AZ3" i="20"/>
  <c r="AY3" i="20"/>
  <c r="AX3" i="20"/>
  <c r="AW3" i="20"/>
  <c r="AV3" i="20"/>
  <c r="AU3" i="20"/>
  <c r="AT3" i="20"/>
  <c r="AS3" i="20"/>
  <c r="AR3" i="20"/>
  <c r="AQ3" i="20"/>
  <c r="AP3" i="20"/>
  <c r="AO3" i="20"/>
  <c r="AN3" i="20"/>
  <c r="AM3" i="20"/>
  <c r="AL3" i="20"/>
  <c r="AK3" i="20"/>
  <c r="AJ3" i="20"/>
  <c r="AI3" i="20"/>
  <c r="AH3" i="20"/>
  <c r="AG3" i="20"/>
  <c r="AF3" i="20"/>
  <c r="AD3" i="20"/>
  <c r="AC3" i="20"/>
  <c r="AB3" i="20"/>
  <c r="AA3" i="20"/>
  <c r="Z3" i="20"/>
  <c r="Y3" i="20"/>
  <c r="X3" i="20"/>
  <c r="W3" i="20"/>
  <c r="V3" i="20"/>
  <c r="U3" i="20"/>
  <c r="T3" i="20"/>
  <c r="S3" i="20"/>
  <c r="R3" i="20"/>
  <c r="Q3" i="20"/>
  <c r="P3" i="20"/>
  <c r="O3" i="20"/>
  <c r="N3" i="20"/>
  <c r="M3" i="20"/>
  <c r="L3" i="20"/>
  <c r="K3" i="20"/>
  <c r="J3" i="20"/>
  <c r="I3" i="20"/>
  <c r="H3" i="20"/>
  <c r="G3" i="20"/>
  <c r="F3" i="20"/>
  <c r="D3" i="20"/>
  <c r="A3" i="20"/>
  <c r="CB7" i="20"/>
  <c r="BZ7" i="20"/>
  <c r="BX7" i="20"/>
  <c r="BV7" i="20"/>
  <c r="D9" i="2" l="1"/>
  <c r="D25" i="2" s="1"/>
  <c r="D24" i="2"/>
  <c r="CC7" i="20"/>
  <c r="CC6" i="20"/>
  <c r="CC5" i="20"/>
  <c r="CC4" i="20"/>
  <c r="CC3" i="20"/>
  <c r="CC2" i="20"/>
  <c r="CA7" i="20"/>
  <c r="CA6" i="20"/>
  <c r="CA5" i="20"/>
  <c r="CA4" i="20"/>
  <c r="CA3" i="20"/>
  <c r="CA2" i="20"/>
  <c r="BY7" i="20"/>
  <c r="BY6" i="20"/>
  <c r="BY5" i="20"/>
  <c r="BY4" i="20"/>
  <c r="BY3" i="20"/>
  <c r="BY2" i="20"/>
  <c r="BW7" i="20"/>
  <c r="BW6" i="20"/>
  <c r="BW5" i="20"/>
  <c r="BW4" i="20"/>
  <c r="BW3" i="20"/>
  <c r="BW2" i="20"/>
  <c r="BU7" i="20"/>
  <c r="BU6" i="20"/>
  <c r="BU5" i="20"/>
  <c r="BU4" i="20"/>
  <c r="BU3" i="20"/>
  <c r="BU2" i="20"/>
  <c r="BS7" i="20"/>
  <c r="BS6" i="20"/>
  <c r="BS5" i="20"/>
  <c r="BS4" i="20"/>
  <c r="BS3" i="20"/>
  <c r="BS2" i="20"/>
  <c r="BQ7" i="20"/>
  <c r="BQ6" i="20"/>
  <c r="BQ5" i="20"/>
  <c r="BQ4" i="20"/>
  <c r="BQ3" i="20"/>
  <c r="BQ2" i="20"/>
  <c r="BO7" i="20"/>
  <c r="BO6" i="20"/>
  <c r="BO5" i="20"/>
  <c r="BO4" i="20"/>
  <c r="BO3" i="20"/>
  <c r="BO2" i="20"/>
  <c r="BM7" i="20"/>
  <c r="BM6" i="20"/>
  <c r="BM5" i="20"/>
  <c r="BM4" i="20"/>
  <c r="BM3" i="20"/>
  <c r="BM2" i="20"/>
  <c r="BK7" i="20"/>
  <c r="BK6" i="20"/>
  <c r="BK5" i="20"/>
  <c r="BK4" i="20"/>
  <c r="BK3" i="20"/>
  <c r="BK2" i="20"/>
  <c r="BI7" i="20"/>
  <c r="BI6" i="20"/>
  <c r="BI5" i="20"/>
  <c r="BI4" i="20"/>
  <c r="BI3" i="20"/>
  <c r="BI2" i="20"/>
  <c r="BG7" i="20"/>
  <c r="BG6" i="20"/>
  <c r="BG5" i="20"/>
  <c r="BG4" i="20"/>
  <c r="BG3" i="20"/>
  <c r="BG2" i="20"/>
  <c r="BE7" i="20"/>
  <c r="BE6" i="20"/>
  <c r="BE5" i="20"/>
  <c r="BE4" i="20"/>
  <c r="BE3" i="20"/>
  <c r="BE2" i="20"/>
  <c r="CN22" i="18" l="1"/>
  <c r="CM22" i="18"/>
  <c r="CL22" i="18"/>
  <c r="CK22" i="18"/>
  <c r="CJ22" i="18"/>
  <c r="CI22" i="18"/>
  <c r="CH22" i="18"/>
  <c r="CG22" i="18"/>
  <c r="CF22" i="18"/>
  <c r="CE22" i="18"/>
  <c r="CD22" i="18"/>
  <c r="CC22" i="18"/>
  <c r="CB22" i="18"/>
  <c r="CA22" i="18"/>
  <c r="BZ22" i="18"/>
  <c r="BY22" i="18"/>
  <c r="BX22" i="18"/>
  <c r="BW22" i="18"/>
  <c r="BV22" i="18"/>
  <c r="BU22" i="18"/>
  <c r="BT22" i="18"/>
  <c r="BS22" i="18"/>
  <c r="BR22" i="18"/>
  <c r="BQ22" i="18"/>
  <c r="BP22" i="18"/>
  <c r="BO22" i="18"/>
  <c r="BN22" i="18"/>
  <c r="BM22" i="18"/>
  <c r="BL22" i="18"/>
  <c r="BK22" i="18"/>
  <c r="BJ22" i="18"/>
  <c r="BI22" i="18"/>
  <c r="BH22" i="18"/>
  <c r="BG22" i="18"/>
  <c r="BF22" i="18"/>
  <c r="BE22" i="18"/>
  <c r="BD22" i="18"/>
  <c r="BC22" i="18"/>
  <c r="BB22" i="18"/>
  <c r="BA22" i="18"/>
  <c r="AZ22" i="18"/>
  <c r="AY22" i="18"/>
  <c r="AX22" i="18"/>
  <c r="AW22" i="18"/>
  <c r="AV22" i="18"/>
  <c r="AU22" i="18"/>
  <c r="AT22" i="18"/>
  <c r="AS22" i="18"/>
  <c r="AR22" i="18"/>
  <c r="AQ22" i="18"/>
  <c r="AP22" i="18"/>
  <c r="AO22" i="18"/>
  <c r="AN22" i="18"/>
  <c r="AM22" i="18"/>
  <c r="AL22" i="18"/>
  <c r="AK22" i="18"/>
  <c r="AJ22" i="18"/>
  <c r="AI22" i="18"/>
  <c r="AH22" i="18"/>
  <c r="AG22" i="18"/>
  <c r="AF22" i="18"/>
  <c r="AE22" i="18"/>
  <c r="AD22" i="18"/>
  <c r="AC22" i="18"/>
  <c r="AB22" i="18"/>
  <c r="AA22" i="18"/>
  <c r="Z22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CN20" i="18"/>
  <c r="CM20" i="18"/>
  <c r="CL20" i="18"/>
  <c r="CK20" i="18"/>
  <c r="CJ20" i="18"/>
  <c r="CI20" i="18"/>
  <c r="CH20" i="18"/>
  <c r="CG20" i="18"/>
  <c r="CF20" i="18"/>
  <c r="CE20" i="18"/>
  <c r="CD20" i="18"/>
  <c r="CC20" i="18"/>
  <c r="CB20" i="18"/>
  <c r="CA20" i="18"/>
  <c r="BZ20" i="18"/>
  <c r="BY20" i="18"/>
  <c r="BX20" i="18"/>
  <c r="BW20" i="18"/>
  <c r="BV20" i="18"/>
  <c r="BU20" i="18"/>
  <c r="BT20" i="18"/>
  <c r="BS20" i="18"/>
  <c r="BR20" i="18"/>
  <c r="BQ20" i="18"/>
  <c r="BP20" i="18"/>
  <c r="BO20" i="18"/>
  <c r="BN20" i="18"/>
  <c r="BM20" i="18"/>
  <c r="BL20" i="18"/>
  <c r="BK20" i="18"/>
  <c r="BJ20" i="18"/>
  <c r="BI20" i="18"/>
  <c r="BH20" i="18"/>
  <c r="BG20" i="18"/>
  <c r="BF20" i="18"/>
  <c r="BE20" i="18"/>
  <c r="BD20" i="18"/>
  <c r="BC20" i="18"/>
  <c r="BB20" i="18"/>
  <c r="BA20" i="18"/>
  <c r="AZ20" i="18"/>
  <c r="AY20" i="18"/>
  <c r="AX20" i="18"/>
  <c r="AW20" i="18"/>
  <c r="AV20" i="18"/>
  <c r="AU20" i="18"/>
  <c r="AT20" i="18"/>
  <c r="AS20" i="18"/>
  <c r="AR20" i="18"/>
  <c r="AQ20" i="18"/>
  <c r="AP20" i="18"/>
  <c r="AO20" i="18"/>
  <c r="AN20" i="18"/>
  <c r="AM20" i="18"/>
  <c r="AL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CN18" i="18"/>
  <c r="CM18" i="18"/>
  <c r="CL18" i="18"/>
  <c r="CK18" i="18"/>
  <c r="CJ18" i="18"/>
  <c r="CI18" i="18"/>
  <c r="CH18" i="18"/>
  <c r="CG18" i="18"/>
  <c r="CF18" i="18"/>
  <c r="CE18" i="18"/>
  <c r="CD18" i="18"/>
  <c r="CC18" i="18"/>
  <c r="CB18" i="18"/>
  <c r="CA18" i="18"/>
  <c r="BZ18" i="18"/>
  <c r="BY18" i="18"/>
  <c r="BX18" i="18"/>
  <c r="BW18" i="18"/>
  <c r="BV18" i="18"/>
  <c r="BU18" i="18"/>
  <c r="BT18" i="18"/>
  <c r="BS18" i="18"/>
  <c r="BR18" i="18"/>
  <c r="BQ18" i="18"/>
  <c r="BP18" i="18"/>
  <c r="BO18" i="18"/>
  <c r="BN18" i="18"/>
  <c r="BM18" i="18"/>
  <c r="BL18" i="18"/>
  <c r="BK18" i="18"/>
  <c r="BJ18" i="18"/>
  <c r="BI18" i="18"/>
  <c r="BH18" i="18"/>
  <c r="BG18" i="18"/>
  <c r="BF18" i="18"/>
  <c r="BE18" i="18"/>
  <c r="BD18" i="18"/>
  <c r="BC18" i="18"/>
  <c r="BB18" i="18"/>
  <c r="BA18" i="18"/>
  <c r="AZ18" i="18"/>
  <c r="AY18" i="18"/>
  <c r="AX18" i="18"/>
  <c r="AW18" i="18"/>
  <c r="AV18" i="18"/>
  <c r="AU18" i="18"/>
  <c r="AT18" i="18"/>
  <c r="AS18" i="18"/>
  <c r="AR18" i="18"/>
  <c r="AQ18" i="18"/>
  <c r="AP18" i="18"/>
  <c r="AO18" i="18"/>
  <c r="AN18" i="18"/>
  <c r="AM18" i="18"/>
  <c r="AL18" i="18"/>
  <c r="AK18" i="18"/>
  <c r="AJ18" i="18"/>
  <c r="AI18" i="18"/>
  <c r="AH18" i="18"/>
  <c r="AG18" i="18"/>
  <c r="AF18" i="18"/>
  <c r="AE18" i="18"/>
  <c r="AD18" i="18"/>
  <c r="AC18" i="18"/>
  <c r="AB18" i="18"/>
  <c r="AA18" i="18"/>
  <c r="Z18" i="18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CN16" i="18"/>
  <c r="CM16" i="18"/>
  <c r="CL16" i="18"/>
  <c r="CK16" i="18"/>
  <c r="CJ16" i="18"/>
  <c r="CI16" i="18"/>
  <c r="CH16" i="18"/>
  <c r="CG16" i="18"/>
  <c r="CF16" i="18"/>
  <c r="CE16" i="18"/>
  <c r="CD16" i="18"/>
  <c r="CC16" i="18"/>
  <c r="CB16" i="18"/>
  <c r="CA16" i="18"/>
  <c r="BZ16" i="18"/>
  <c r="BY16" i="18"/>
  <c r="BX16" i="18"/>
  <c r="BW16" i="18"/>
  <c r="BV16" i="18"/>
  <c r="BU16" i="18"/>
  <c r="BT16" i="18"/>
  <c r="BS16" i="18"/>
  <c r="BR16" i="18"/>
  <c r="BQ16" i="18"/>
  <c r="BP16" i="18"/>
  <c r="BO16" i="18"/>
  <c r="BN16" i="18"/>
  <c r="BM16" i="18"/>
  <c r="BL16" i="18"/>
  <c r="BK16" i="18"/>
  <c r="BJ16" i="18"/>
  <c r="BI16" i="18"/>
  <c r="BH16" i="18"/>
  <c r="BG16" i="18"/>
  <c r="BF16" i="18"/>
  <c r="BE16" i="18"/>
  <c r="BD16" i="18"/>
  <c r="BC16" i="18"/>
  <c r="BB16" i="18"/>
  <c r="BA16" i="18"/>
  <c r="AZ16" i="18"/>
  <c r="AY16" i="18"/>
  <c r="AX16" i="18"/>
  <c r="AW16" i="18"/>
  <c r="AV16" i="18"/>
  <c r="AU16" i="18"/>
  <c r="AT16" i="18"/>
  <c r="AS16" i="18"/>
  <c r="AR16" i="18"/>
  <c r="AQ16" i="18"/>
  <c r="AP16" i="18"/>
  <c r="AO16" i="18"/>
  <c r="AN16" i="18"/>
  <c r="AM16" i="18"/>
  <c r="AL16" i="18"/>
  <c r="AK16" i="18"/>
  <c r="AJ16" i="18"/>
  <c r="AI16" i="18"/>
  <c r="AH16" i="18"/>
  <c r="AG16" i="18"/>
  <c r="AF16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CN14" i="18"/>
  <c r="CM14" i="18"/>
  <c r="CL14" i="18"/>
  <c r="CK14" i="18"/>
  <c r="CJ14" i="18"/>
  <c r="CI14" i="18"/>
  <c r="CH14" i="18"/>
  <c r="CG14" i="18"/>
  <c r="CF14" i="18"/>
  <c r="CE14" i="18"/>
  <c r="CD14" i="18"/>
  <c r="CC14" i="18"/>
  <c r="CB14" i="18"/>
  <c r="CA14" i="18"/>
  <c r="BZ14" i="18"/>
  <c r="BY14" i="18"/>
  <c r="BX14" i="18"/>
  <c r="BW14" i="18"/>
  <c r="BV14" i="18"/>
  <c r="BU14" i="18"/>
  <c r="BT14" i="18"/>
  <c r="BS14" i="18"/>
  <c r="BR14" i="18"/>
  <c r="BQ14" i="18"/>
  <c r="BP14" i="18"/>
  <c r="BO14" i="18"/>
  <c r="BN14" i="18"/>
  <c r="BM14" i="18"/>
  <c r="BL14" i="18"/>
  <c r="BK14" i="18"/>
  <c r="BJ14" i="18"/>
  <c r="BI14" i="18"/>
  <c r="BH14" i="18"/>
  <c r="BG14" i="18"/>
  <c r="BF14" i="18"/>
  <c r="BE14" i="18"/>
  <c r="BD14" i="18"/>
  <c r="BC14" i="18"/>
  <c r="BB14" i="18"/>
  <c r="BA14" i="18"/>
  <c r="AZ14" i="18"/>
  <c r="AY14" i="18"/>
  <c r="AX14" i="18"/>
  <c r="AW14" i="18"/>
  <c r="AV14" i="18"/>
  <c r="AU14" i="18"/>
  <c r="AT14" i="18"/>
  <c r="AS14" i="18"/>
  <c r="AR14" i="18"/>
  <c r="AQ14" i="18"/>
  <c r="AP14" i="18"/>
  <c r="AO14" i="18"/>
  <c r="AN14" i="18"/>
  <c r="AM14" i="18"/>
  <c r="AL14" i="18"/>
  <c r="AK14" i="18"/>
  <c r="AJ14" i="18"/>
  <c r="AI14" i="18"/>
  <c r="AH14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CN12" i="18"/>
  <c r="CM12" i="18"/>
  <c r="CL12" i="18"/>
  <c r="CK12" i="18"/>
  <c r="CJ12" i="18"/>
  <c r="CI12" i="18"/>
  <c r="CH12" i="18"/>
  <c r="CG12" i="18"/>
  <c r="CF12" i="18"/>
  <c r="CE12" i="18"/>
  <c r="CD12" i="18"/>
  <c r="CC12" i="18"/>
  <c r="CB12" i="18"/>
  <c r="CA12" i="18"/>
  <c r="BZ12" i="18"/>
  <c r="BY12" i="18"/>
  <c r="BX12" i="18"/>
  <c r="BW12" i="18"/>
  <c r="BV12" i="18"/>
  <c r="BU12" i="18"/>
  <c r="BT12" i="18"/>
  <c r="BS12" i="18"/>
  <c r="BR12" i="18"/>
  <c r="BQ12" i="18"/>
  <c r="BP12" i="18"/>
  <c r="BO12" i="18"/>
  <c r="BN12" i="18"/>
  <c r="BM12" i="18"/>
  <c r="BL12" i="18"/>
  <c r="BK12" i="18"/>
  <c r="BJ12" i="18"/>
  <c r="BI12" i="18"/>
  <c r="BH12" i="18"/>
  <c r="BG12" i="18"/>
  <c r="BF12" i="18"/>
  <c r="BE12" i="18"/>
  <c r="BD12" i="18"/>
  <c r="BC12" i="18"/>
  <c r="BB12" i="18"/>
  <c r="BA12" i="18"/>
  <c r="AZ12" i="18"/>
  <c r="AY12" i="18"/>
  <c r="AX12" i="18"/>
  <c r="AW12" i="18"/>
  <c r="AV12" i="18"/>
  <c r="AU12" i="18"/>
  <c r="AT12" i="18"/>
  <c r="AS12" i="18"/>
  <c r="AR12" i="18"/>
  <c r="AQ12" i="18"/>
  <c r="AP12" i="18"/>
  <c r="AO12" i="18"/>
  <c r="AN12" i="18"/>
  <c r="AM12" i="18"/>
  <c r="AL12" i="18"/>
  <c r="AK12" i="18"/>
  <c r="AJ12" i="18"/>
  <c r="AI12" i="18"/>
  <c r="AH12" i="18"/>
  <c r="AG12" i="18"/>
  <c r="AF12" i="18"/>
  <c r="AE12" i="18"/>
  <c r="AD12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CN10" i="18"/>
  <c r="CM10" i="18"/>
  <c r="CL10" i="18"/>
  <c r="CK10" i="18"/>
  <c r="CJ10" i="18"/>
  <c r="CI10" i="18"/>
  <c r="CH10" i="18"/>
  <c r="CG10" i="18"/>
  <c r="CF10" i="18"/>
  <c r="CE10" i="18"/>
  <c r="CD10" i="18"/>
  <c r="CC10" i="18"/>
  <c r="CB10" i="18"/>
  <c r="CA10" i="18"/>
  <c r="BZ10" i="18"/>
  <c r="BY10" i="18"/>
  <c r="BX10" i="18"/>
  <c r="BW10" i="18"/>
  <c r="BV10" i="18"/>
  <c r="BU10" i="18"/>
  <c r="BT10" i="18"/>
  <c r="BS10" i="18"/>
  <c r="BR10" i="18"/>
  <c r="BQ10" i="18"/>
  <c r="BP10" i="18"/>
  <c r="BO10" i="18"/>
  <c r="BN10" i="18"/>
  <c r="BM10" i="18"/>
  <c r="BL10" i="18"/>
  <c r="BK10" i="18"/>
  <c r="BJ10" i="18"/>
  <c r="BI10" i="18"/>
  <c r="BH10" i="18"/>
  <c r="BG10" i="18"/>
  <c r="BF10" i="18"/>
  <c r="BE10" i="18"/>
  <c r="BD10" i="18"/>
  <c r="BC10" i="18"/>
  <c r="BB10" i="18"/>
  <c r="BA10" i="18"/>
  <c r="AZ10" i="18"/>
  <c r="AY10" i="18"/>
  <c r="AX10" i="18"/>
  <c r="AW10" i="18"/>
  <c r="AV10" i="18"/>
  <c r="AU10" i="18"/>
  <c r="AT10" i="18"/>
  <c r="AS10" i="18"/>
  <c r="AR10" i="18"/>
  <c r="AQ10" i="18"/>
  <c r="AP10" i="18"/>
  <c r="AO10" i="18"/>
  <c r="AN10" i="18"/>
  <c r="AM10" i="18"/>
  <c r="AL10" i="18"/>
  <c r="AK10" i="18"/>
  <c r="AJ10" i="18"/>
  <c r="AI10" i="18"/>
  <c r="AH10" i="18"/>
  <c r="AG10" i="18"/>
  <c r="AF10" i="18"/>
  <c r="AE10" i="18"/>
  <c r="AD10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CN8" i="18"/>
  <c r="CM8" i="18"/>
  <c r="CL8" i="18"/>
  <c r="CK8" i="18"/>
  <c r="CJ8" i="18"/>
  <c r="CI8" i="18"/>
  <c r="CH8" i="18"/>
  <c r="CG8" i="18"/>
  <c r="CF8" i="18"/>
  <c r="CE8" i="18"/>
  <c r="CD8" i="18"/>
  <c r="CC8" i="18"/>
  <c r="CB8" i="18"/>
  <c r="CA8" i="18"/>
  <c r="BZ8" i="18"/>
  <c r="BY8" i="18"/>
  <c r="BX8" i="18"/>
  <c r="BW8" i="18"/>
  <c r="BV8" i="18"/>
  <c r="BU8" i="18"/>
  <c r="BT8" i="18"/>
  <c r="BS8" i="18"/>
  <c r="BR8" i="18"/>
  <c r="BQ8" i="18"/>
  <c r="BP8" i="18"/>
  <c r="BO8" i="18"/>
  <c r="BN8" i="18"/>
  <c r="BM8" i="18"/>
  <c r="BL8" i="18"/>
  <c r="BK8" i="18"/>
  <c r="BJ8" i="18"/>
  <c r="BI8" i="18"/>
  <c r="BH8" i="18"/>
  <c r="BG8" i="18"/>
  <c r="BF8" i="18"/>
  <c r="BE8" i="18"/>
  <c r="BD8" i="18"/>
  <c r="BC8" i="18"/>
  <c r="BB8" i="18"/>
  <c r="BA8" i="18"/>
  <c r="AZ8" i="18"/>
  <c r="AY8" i="18"/>
  <c r="AX8" i="18"/>
  <c r="AW8" i="18"/>
  <c r="AV8" i="18"/>
  <c r="AU8" i="18"/>
  <c r="AT8" i="18"/>
  <c r="AS8" i="18"/>
  <c r="AR8" i="18"/>
  <c r="AQ8" i="18"/>
  <c r="AP8" i="18"/>
  <c r="AO8" i="18"/>
  <c r="AN8" i="18"/>
  <c r="AM8" i="18"/>
  <c r="AL8" i="18"/>
  <c r="AK8" i="18"/>
  <c r="AJ8" i="18"/>
  <c r="AI8" i="18"/>
  <c r="AH8" i="18"/>
  <c r="AG8" i="18"/>
  <c r="AF8" i="18"/>
  <c r="AE8" i="18"/>
  <c r="AD8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CL4" i="18"/>
  <c r="CK4" i="18"/>
  <c r="CJ4" i="18"/>
  <c r="CI4" i="18"/>
  <c r="CH4" i="18"/>
  <c r="CG4" i="18"/>
  <c r="CF4" i="18"/>
  <c r="CE4" i="18"/>
  <c r="CD4" i="18"/>
  <c r="CC4" i="18"/>
  <c r="CB4" i="18"/>
  <c r="CA4" i="18"/>
  <c r="BZ4" i="18"/>
  <c r="BY4" i="18"/>
  <c r="BX4" i="18"/>
  <c r="BW4" i="18"/>
  <c r="BV4" i="18"/>
  <c r="BU4" i="18"/>
  <c r="BT4" i="18"/>
  <c r="BS4" i="18"/>
  <c r="BR4" i="18"/>
  <c r="BQ4" i="18"/>
  <c r="BP4" i="18"/>
  <c r="BO4" i="18"/>
  <c r="BN4" i="18"/>
  <c r="BM4" i="18"/>
  <c r="BL4" i="18"/>
  <c r="BK4" i="18"/>
  <c r="BJ4" i="18"/>
  <c r="BI4" i="18"/>
  <c r="BH4" i="18"/>
  <c r="BG4" i="18"/>
  <c r="BF4" i="18"/>
  <c r="BE4" i="18"/>
  <c r="BD4" i="18"/>
  <c r="BC4" i="18"/>
  <c r="BB4" i="18"/>
  <c r="BA4" i="18"/>
  <c r="AZ4" i="18"/>
  <c r="AY4" i="18"/>
  <c r="AX4" i="18"/>
  <c r="AW4" i="18"/>
  <c r="AV4" i="18"/>
  <c r="AU4" i="18"/>
  <c r="AT4" i="18"/>
  <c r="AS4" i="18"/>
  <c r="AR4" i="18"/>
  <c r="AQ4" i="18"/>
  <c r="AP4" i="18"/>
  <c r="AO4" i="18"/>
  <c r="AN4" i="18"/>
  <c r="AM4" i="18"/>
  <c r="AL4" i="18"/>
  <c r="AK4" i="18"/>
  <c r="AJ4" i="18"/>
  <c r="AI4" i="18"/>
  <c r="AH4" i="18"/>
  <c r="AG4" i="18"/>
  <c r="AF4" i="18"/>
  <c r="AE4" i="18"/>
  <c r="AD4" i="18"/>
  <c r="AC4" i="18"/>
  <c r="AB4" i="18"/>
  <c r="AA4" i="18"/>
  <c r="CN21" i="18"/>
  <c r="CM21" i="18"/>
  <c r="CN19" i="18"/>
  <c r="CM19" i="18"/>
  <c r="CN17" i="18"/>
  <c r="CM17" i="18"/>
  <c r="CN15" i="18"/>
  <c r="CM15" i="18"/>
  <c r="CN13" i="18"/>
  <c r="CM13" i="18"/>
  <c r="CN11" i="18"/>
  <c r="CM11" i="18"/>
  <c r="CN9" i="18"/>
  <c r="CM9" i="18"/>
  <c r="CN7" i="18"/>
  <c r="CM7" i="18"/>
  <c r="CL21" i="18"/>
  <c r="CK21" i="18"/>
  <c r="CJ21" i="18"/>
  <c r="CI21" i="18"/>
  <c r="CH21" i="18"/>
  <c r="CG21" i="18"/>
  <c r="CF21" i="18"/>
  <c r="CE21" i="18"/>
  <c r="CD21" i="18"/>
  <c r="CC21" i="18"/>
  <c r="CB21" i="18"/>
  <c r="CA21" i="18"/>
  <c r="BZ21" i="18"/>
  <c r="BY21" i="18"/>
  <c r="BX21" i="18"/>
  <c r="BW21" i="18"/>
  <c r="BV21" i="18"/>
  <c r="BU21" i="18"/>
  <c r="BT21" i="18"/>
  <c r="BS21" i="18"/>
  <c r="BR21" i="18"/>
  <c r="BQ21" i="18"/>
  <c r="BP21" i="18"/>
  <c r="BO21" i="18"/>
  <c r="BN21" i="18"/>
  <c r="BM21" i="18"/>
  <c r="BL21" i="18"/>
  <c r="BK21" i="18"/>
  <c r="BJ21" i="18"/>
  <c r="BI21" i="18"/>
  <c r="BH21" i="18"/>
  <c r="BG21" i="18"/>
  <c r="BF21" i="18"/>
  <c r="BE21" i="18"/>
  <c r="BD21" i="18"/>
  <c r="BC21" i="18"/>
  <c r="BB21" i="18"/>
  <c r="BA21" i="18"/>
  <c r="AZ21" i="18"/>
  <c r="AY21" i="18"/>
  <c r="AX21" i="18"/>
  <c r="AW21" i="18"/>
  <c r="AV21" i="18"/>
  <c r="AU21" i="18"/>
  <c r="AT21" i="18"/>
  <c r="AS21" i="18"/>
  <c r="AR21" i="18"/>
  <c r="AQ21" i="18"/>
  <c r="AP21" i="18"/>
  <c r="AO21" i="18"/>
  <c r="AN21" i="18"/>
  <c r="AM21" i="18"/>
  <c r="AL21" i="18"/>
  <c r="AK21" i="18"/>
  <c r="AJ21" i="18"/>
  <c r="AI21" i="18"/>
  <c r="AH21" i="18"/>
  <c r="AG21" i="18"/>
  <c r="AF21" i="18"/>
  <c r="AE21" i="18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CL19" i="18"/>
  <c r="CK19" i="18"/>
  <c r="CJ19" i="18"/>
  <c r="CI19" i="18"/>
  <c r="CH19" i="18"/>
  <c r="CG19" i="18"/>
  <c r="CF19" i="18"/>
  <c r="CE19" i="18"/>
  <c r="CD19" i="18"/>
  <c r="CC19" i="18"/>
  <c r="CB19" i="18"/>
  <c r="CA19" i="18"/>
  <c r="BZ19" i="18"/>
  <c r="BY19" i="18"/>
  <c r="BX19" i="18"/>
  <c r="BW19" i="18"/>
  <c r="BV19" i="18"/>
  <c r="BU19" i="18"/>
  <c r="BT19" i="18"/>
  <c r="BS19" i="18"/>
  <c r="BR19" i="18"/>
  <c r="BQ19" i="18"/>
  <c r="BP19" i="18"/>
  <c r="BO19" i="18"/>
  <c r="BN19" i="18"/>
  <c r="BM19" i="18"/>
  <c r="BL19" i="18"/>
  <c r="BK19" i="18"/>
  <c r="BJ19" i="18"/>
  <c r="BI19" i="18"/>
  <c r="BH19" i="18"/>
  <c r="BG19" i="18"/>
  <c r="BF19" i="18"/>
  <c r="BE19" i="18"/>
  <c r="BD19" i="18"/>
  <c r="BC19" i="18"/>
  <c r="BB19" i="18"/>
  <c r="BA19" i="18"/>
  <c r="AZ19" i="18"/>
  <c r="AY19" i="18"/>
  <c r="AX19" i="18"/>
  <c r="AW19" i="18"/>
  <c r="AV19" i="18"/>
  <c r="AU19" i="18"/>
  <c r="AT19" i="18"/>
  <c r="AS19" i="18"/>
  <c r="AR19" i="18"/>
  <c r="AQ19" i="18"/>
  <c r="AP19" i="18"/>
  <c r="AO19" i="18"/>
  <c r="AN19" i="18"/>
  <c r="AM19" i="18"/>
  <c r="AL19" i="18"/>
  <c r="AK19" i="18"/>
  <c r="AJ19" i="18"/>
  <c r="AI19" i="18"/>
  <c r="AH19" i="18"/>
  <c r="AG19" i="18"/>
  <c r="AF19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CL17" i="18"/>
  <c r="CK17" i="18"/>
  <c r="CJ17" i="18"/>
  <c r="CI17" i="18"/>
  <c r="CH17" i="18"/>
  <c r="CG17" i="18"/>
  <c r="CF17" i="18"/>
  <c r="CE17" i="18"/>
  <c r="CD17" i="18"/>
  <c r="CC17" i="18"/>
  <c r="CB17" i="18"/>
  <c r="CA17" i="18"/>
  <c r="BZ17" i="18"/>
  <c r="BY17" i="18"/>
  <c r="BX17" i="18"/>
  <c r="BW17" i="18"/>
  <c r="BV17" i="18"/>
  <c r="BU17" i="18"/>
  <c r="BT17" i="18"/>
  <c r="BS17" i="18"/>
  <c r="BR17" i="18"/>
  <c r="BQ17" i="18"/>
  <c r="BP17" i="18"/>
  <c r="BO17" i="18"/>
  <c r="BN17" i="18"/>
  <c r="BM17" i="18"/>
  <c r="BL17" i="18"/>
  <c r="BK17" i="18"/>
  <c r="BJ17" i="18"/>
  <c r="BI17" i="18"/>
  <c r="BH17" i="18"/>
  <c r="BG17" i="18"/>
  <c r="BF17" i="18"/>
  <c r="BE17" i="18"/>
  <c r="BD17" i="18"/>
  <c r="BC17" i="18"/>
  <c r="BB17" i="18"/>
  <c r="BA17" i="18"/>
  <c r="AZ17" i="18"/>
  <c r="AY17" i="18"/>
  <c r="AX17" i="18"/>
  <c r="AW17" i="18"/>
  <c r="AV17" i="18"/>
  <c r="AU17" i="18"/>
  <c r="AT17" i="18"/>
  <c r="AS17" i="18"/>
  <c r="AR17" i="18"/>
  <c r="AQ17" i="18"/>
  <c r="AP17" i="18"/>
  <c r="AO17" i="18"/>
  <c r="AN17" i="18"/>
  <c r="AM17" i="18"/>
  <c r="AL17" i="18"/>
  <c r="AK17" i="18"/>
  <c r="AJ17" i="18"/>
  <c r="AI17" i="18"/>
  <c r="AH17" i="18"/>
  <c r="AG17" i="18"/>
  <c r="AF17" i="18"/>
  <c r="AE17" i="18"/>
  <c r="AD17" i="18"/>
  <c r="AC17" i="18"/>
  <c r="AB17" i="18"/>
  <c r="AA17" i="18"/>
  <c r="Z17" i="18"/>
  <c r="Y17" i="18"/>
  <c r="X17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CL15" i="18"/>
  <c r="CK15" i="18"/>
  <c r="CJ15" i="18"/>
  <c r="CI15" i="18"/>
  <c r="CH15" i="18"/>
  <c r="CG15" i="18"/>
  <c r="CF15" i="18"/>
  <c r="CE15" i="18"/>
  <c r="CD15" i="18"/>
  <c r="CC15" i="18"/>
  <c r="CB15" i="18"/>
  <c r="CA15" i="18"/>
  <c r="BZ15" i="18"/>
  <c r="BY15" i="18"/>
  <c r="BX15" i="18"/>
  <c r="BW15" i="18"/>
  <c r="BV15" i="18"/>
  <c r="BU15" i="18"/>
  <c r="BT15" i="18"/>
  <c r="BS15" i="18"/>
  <c r="BR15" i="18"/>
  <c r="BQ15" i="18"/>
  <c r="BP15" i="18"/>
  <c r="BO15" i="18"/>
  <c r="BN15" i="18"/>
  <c r="BM15" i="18"/>
  <c r="BL15" i="18"/>
  <c r="BK15" i="18"/>
  <c r="BJ15" i="18"/>
  <c r="BI15" i="18"/>
  <c r="BH15" i="18"/>
  <c r="BG15" i="18"/>
  <c r="BF15" i="18"/>
  <c r="BE15" i="18"/>
  <c r="BD15" i="18"/>
  <c r="BC15" i="18"/>
  <c r="BB15" i="18"/>
  <c r="BA15" i="18"/>
  <c r="AZ15" i="18"/>
  <c r="AY15" i="18"/>
  <c r="AX15" i="18"/>
  <c r="AW15" i="18"/>
  <c r="AV15" i="18"/>
  <c r="AU15" i="18"/>
  <c r="AT15" i="18"/>
  <c r="AS15" i="18"/>
  <c r="AR15" i="18"/>
  <c r="AQ15" i="18"/>
  <c r="AP15" i="18"/>
  <c r="AO15" i="18"/>
  <c r="AN15" i="18"/>
  <c r="AM15" i="18"/>
  <c r="AL15" i="18"/>
  <c r="AK15" i="18"/>
  <c r="AJ15" i="18"/>
  <c r="AI15" i="18"/>
  <c r="AH15" i="18"/>
  <c r="AG15" i="18"/>
  <c r="AF15" i="18"/>
  <c r="AE15" i="18"/>
  <c r="AD15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CL13" i="18"/>
  <c r="CK13" i="18"/>
  <c r="CJ13" i="18"/>
  <c r="CI13" i="18"/>
  <c r="CH13" i="18"/>
  <c r="CG13" i="18"/>
  <c r="CF13" i="18"/>
  <c r="CE13" i="18"/>
  <c r="CD13" i="18"/>
  <c r="CC13" i="18"/>
  <c r="CB13" i="18"/>
  <c r="CA13" i="18"/>
  <c r="BZ13" i="18"/>
  <c r="BY13" i="18"/>
  <c r="BX13" i="18"/>
  <c r="BW13" i="18"/>
  <c r="BV13" i="18"/>
  <c r="BU13" i="18"/>
  <c r="BT13" i="18"/>
  <c r="BS13" i="18"/>
  <c r="BR13" i="18"/>
  <c r="BQ13" i="18"/>
  <c r="BP13" i="18"/>
  <c r="BO13" i="18"/>
  <c r="BN13" i="18"/>
  <c r="BM13" i="18"/>
  <c r="BL13" i="18"/>
  <c r="BK13" i="18"/>
  <c r="BJ13" i="18"/>
  <c r="BI13" i="18"/>
  <c r="BH13" i="18"/>
  <c r="BG13" i="18"/>
  <c r="BF13" i="18"/>
  <c r="BE13" i="18"/>
  <c r="BD13" i="18"/>
  <c r="BC13" i="18"/>
  <c r="BB13" i="18"/>
  <c r="BA13" i="18"/>
  <c r="AZ13" i="18"/>
  <c r="AY13" i="18"/>
  <c r="AX13" i="18"/>
  <c r="AW13" i="18"/>
  <c r="AV13" i="18"/>
  <c r="AU13" i="18"/>
  <c r="AT13" i="18"/>
  <c r="AS13" i="18"/>
  <c r="AR13" i="18"/>
  <c r="AQ13" i="18"/>
  <c r="AP13" i="18"/>
  <c r="AO13" i="18"/>
  <c r="AN13" i="18"/>
  <c r="AM13" i="18"/>
  <c r="AL13" i="18"/>
  <c r="AK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CL11" i="18"/>
  <c r="CK11" i="18"/>
  <c r="CJ11" i="18"/>
  <c r="CI11" i="18"/>
  <c r="CH11" i="18"/>
  <c r="CG11" i="18"/>
  <c r="CF11" i="18"/>
  <c r="CE11" i="18"/>
  <c r="CD11" i="18"/>
  <c r="CC11" i="18"/>
  <c r="CB11" i="18"/>
  <c r="CA11" i="18"/>
  <c r="BZ11" i="18"/>
  <c r="BY11" i="18"/>
  <c r="BX11" i="18"/>
  <c r="BW11" i="18"/>
  <c r="BV11" i="18"/>
  <c r="BU11" i="18"/>
  <c r="BT11" i="18"/>
  <c r="BS11" i="18"/>
  <c r="BR11" i="18"/>
  <c r="BQ11" i="18"/>
  <c r="BP11" i="18"/>
  <c r="BO11" i="18"/>
  <c r="BN11" i="18"/>
  <c r="BM11" i="18"/>
  <c r="BL11" i="18"/>
  <c r="BK11" i="18"/>
  <c r="BJ11" i="18"/>
  <c r="BI11" i="18"/>
  <c r="BH11" i="18"/>
  <c r="BG11" i="18"/>
  <c r="BF11" i="18"/>
  <c r="BE11" i="18"/>
  <c r="BD11" i="18"/>
  <c r="BC11" i="18"/>
  <c r="BB11" i="18"/>
  <c r="BA11" i="18"/>
  <c r="AZ11" i="18"/>
  <c r="AY11" i="18"/>
  <c r="AX11" i="18"/>
  <c r="AW11" i="18"/>
  <c r="AV11" i="18"/>
  <c r="AU11" i="18"/>
  <c r="AT11" i="18"/>
  <c r="AS11" i="18"/>
  <c r="AR11" i="18"/>
  <c r="AQ11" i="18"/>
  <c r="AP11" i="18"/>
  <c r="AO11" i="18"/>
  <c r="AN11" i="18"/>
  <c r="AM11" i="18"/>
  <c r="AL11" i="18"/>
  <c r="AK11" i="18"/>
  <c r="AJ11" i="18"/>
  <c r="AI11" i="18"/>
  <c r="AH11" i="18"/>
  <c r="AG11" i="18"/>
  <c r="AF11" i="18"/>
  <c r="AE11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CL9" i="18"/>
  <c r="CK9" i="18"/>
  <c r="CJ9" i="18"/>
  <c r="CI9" i="18"/>
  <c r="CH9" i="18"/>
  <c r="CG9" i="18"/>
  <c r="CF9" i="18"/>
  <c r="CE9" i="18"/>
  <c r="CD9" i="18"/>
  <c r="CC9" i="18"/>
  <c r="CB9" i="18"/>
  <c r="CA9" i="18"/>
  <c r="BZ9" i="18"/>
  <c r="BY9" i="18"/>
  <c r="BX9" i="18"/>
  <c r="BW9" i="18"/>
  <c r="BV9" i="18"/>
  <c r="BU9" i="18"/>
  <c r="BT9" i="18"/>
  <c r="BS9" i="18"/>
  <c r="BR9" i="18"/>
  <c r="BQ9" i="18"/>
  <c r="BP9" i="18"/>
  <c r="BO9" i="18"/>
  <c r="BN9" i="18"/>
  <c r="BM9" i="18"/>
  <c r="BL9" i="18"/>
  <c r="BK9" i="18"/>
  <c r="BJ9" i="18"/>
  <c r="BI9" i="18"/>
  <c r="BH9" i="18"/>
  <c r="BG9" i="18"/>
  <c r="BF9" i="18"/>
  <c r="BE9" i="18"/>
  <c r="BD9" i="18"/>
  <c r="BC9" i="18"/>
  <c r="BB9" i="18"/>
  <c r="BA9" i="18"/>
  <c r="AZ9" i="18"/>
  <c r="AY9" i="18"/>
  <c r="AX9" i="18"/>
  <c r="AW9" i="18"/>
  <c r="AV9" i="18"/>
  <c r="AU9" i="18"/>
  <c r="AT9" i="18"/>
  <c r="AS9" i="18"/>
  <c r="AR9" i="18"/>
  <c r="AQ9" i="18"/>
  <c r="AP9" i="18"/>
  <c r="AO9" i="18"/>
  <c r="AN9" i="18"/>
  <c r="AM9" i="18"/>
  <c r="AL9" i="18"/>
  <c r="AK9" i="18"/>
  <c r="AJ9" i="18"/>
  <c r="AI9" i="18"/>
  <c r="AH9" i="18"/>
  <c r="AG9" i="18"/>
  <c r="AF9" i="18"/>
  <c r="AE9" i="18"/>
  <c r="AD9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CL7" i="18"/>
  <c r="CK7" i="18"/>
  <c r="CJ7" i="18"/>
  <c r="CI7" i="18"/>
  <c r="CH7" i="18"/>
  <c r="CG7" i="18"/>
  <c r="CF7" i="18"/>
  <c r="CE7" i="18"/>
  <c r="CD7" i="18"/>
  <c r="CC7" i="18"/>
  <c r="CB7" i="18"/>
  <c r="CA7" i="18"/>
  <c r="BZ7" i="18"/>
  <c r="BY7" i="18"/>
  <c r="BX7" i="18"/>
  <c r="BW7" i="18"/>
  <c r="BV7" i="18"/>
  <c r="BU7" i="18"/>
  <c r="BT7" i="18"/>
  <c r="BS7" i="18"/>
  <c r="BR7" i="18"/>
  <c r="BQ7" i="18"/>
  <c r="BP7" i="18"/>
  <c r="BO7" i="18"/>
  <c r="BN7" i="18"/>
  <c r="BM7" i="18"/>
  <c r="BL7" i="18"/>
  <c r="BK7" i="18"/>
  <c r="BJ7" i="18"/>
  <c r="BI7" i="18"/>
  <c r="BH7" i="18"/>
  <c r="BG7" i="18"/>
  <c r="BF7" i="18"/>
  <c r="BE7" i="18"/>
  <c r="BD7" i="18"/>
  <c r="BC7" i="18"/>
  <c r="BB7" i="18"/>
  <c r="BA7" i="18"/>
  <c r="AZ7" i="18"/>
  <c r="AY7" i="18"/>
  <c r="AX7" i="18"/>
  <c r="AW7" i="18"/>
  <c r="AV7" i="18"/>
  <c r="AU7" i="18"/>
  <c r="AT7" i="18"/>
  <c r="AS7" i="18"/>
  <c r="AR7" i="18"/>
  <c r="AQ7" i="18"/>
  <c r="AP7" i="18"/>
  <c r="AO7" i="18"/>
  <c r="AN7" i="18"/>
  <c r="AM7" i="18"/>
  <c r="AL7" i="18"/>
  <c r="AK7" i="18"/>
  <c r="AJ7" i="18"/>
  <c r="AI7" i="18"/>
  <c r="AH7" i="18"/>
  <c r="AG7" i="18"/>
  <c r="AF7" i="18"/>
  <c r="AE7" i="18"/>
  <c r="AD7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CT22" i="18"/>
  <c r="CT20" i="18"/>
  <c r="CT18" i="18"/>
  <c r="CT16" i="18"/>
  <c r="CT14" i="18"/>
  <c r="CT12" i="18"/>
  <c r="CT10" i="18"/>
  <c r="CT8" i="18"/>
  <c r="CT21" i="18"/>
  <c r="CT19" i="18"/>
  <c r="CT17" i="18"/>
  <c r="CT15" i="18"/>
  <c r="CT13" i="18"/>
  <c r="CT11" i="18"/>
  <c r="CT9" i="18"/>
  <c r="CT7" i="18"/>
  <c r="CT5" i="18"/>
  <c r="CS22" i="18"/>
  <c r="CS20" i="18"/>
  <c r="CS18" i="18"/>
  <c r="CS16" i="18"/>
  <c r="CS14" i="18"/>
  <c r="CS12" i="18"/>
  <c r="CS10" i="18"/>
  <c r="CS8" i="18"/>
  <c r="CS6" i="18"/>
  <c r="CT6" i="18" s="1"/>
  <c r="CS4" i="18"/>
  <c r="CT4" i="18" s="1"/>
  <c r="CS21" i="18"/>
  <c r="CS19" i="18"/>
  <c r="CS17" i="18"/>
  <c r="CS15" i="18"/>
  <c r="CS13" i="18"/>
  <c r="CS11" i="18"/>
  <c r="CS9" i="18"/>
  <c r="CS7" i="18"/>
  <c r="CS5" i="18"/>
  <c r="CS3" i="18"/>
  <c r="CT3" i="18" s="1"/>
  <c r="CL3" i="18"/>
  <c r="CK3" i="18"/>
  <c r="CJ3" i="18"/>
  <c r="CI3" i="18"/>
  <c r="CH3" i="18"/>
  <c r="CG3" i="18"/>
  <c r="CF3" i="18"/>
  <c r="CE3" i="18"/>
  <c r="CD3" i="18"/>
  <c r="CC3" i="18"/>
  <c r="CB3" i="18"/>
  <c r="CA3" i="18"/>
  <c r="BZ3" i="18"/>
  <c r="BY3" i="18"/>
  <c r="BX3" i="18"/>
  <c r="BW3" i="18"/>
  <c r="BV3" i="18"/>
  <c r="BU3" i="18"/>
  <c r="BT3" i="18"/>
  <c r="BS3" i="18"/>
  <c r="BR3" i="18"/>
  <c r="BQ3" i="18"/>
  <c r="BP3" i="18"/>
  <c r="BO3" i="18"/>
  <c r="BN3" i="18"/>
  <c r="BM3" i="18"/>
  <c r="BL3" i="18"/>
  <c r="BK3" i="18"/>
  <c r="BJ3" i="18"/>
  <c r="BI3" i="18"/>
  <c r="BH3" i="18"/>
  <c r="BG3" i="18"/>
  <c r="BF3" i="18"/>
  <c r="BE3" i="18"/>
  <c r="BD3" i="18"/>
  <c r="BC3" i="18"/>
  <c r="BB3" i="18"/>
  <c r="BA3" i="18"/>
  <c r="AZ3" i="18"/>
  <c r="AY3" i="18"/>
  <c r="AX3" i="18"/>
  <c r="AW3" i="18"/>
  <c r="AV3" i="18"/>
  <c r="AU3" i="18"/>
  <c r="AT3" i="18"/>
  <c r="AS3" i="18"/>
  <c r="AR3" i="18"/>
  <c r="AQ3" i="18"/>
  <c r="AP3" i="18"/>
  <c r="AO3" i="18"/>
  <c r="AN3" i="18"/>
  <c r="AM3" i="18"/>
  <c r="AL3" i="18"/>
  <c r="AK3" i="18"/>
  <c r="AJ3" i="18"/>
  <c r="AI3" i="18"/>
  <c r="AH3" i="18"/>
  <c r="AG3" i="18"/>
  <c r="AF3" i="18"/>
  <c r="AE3" i="18"/>
  <c r="AD3" i="18"/>
  <c r="AC3" i="18"/>
  <c r="AB3" i="18"/>
  <c r="AA3" i="18"/>
  <c r="J22" i="18"/>
  <c r="J20" i="18"/>
  <c r="J18" i="18"/>
  <c r="J16" i="18"/>
  <c r="J14" i="18"/>
  <c r="J12" i="18"/>
  <c r="J10" i="18"/>
  <c r="J8" i="18"/>
  <c r="J21" i="18"/>
  <c r="J19" i="18"/>
  <c r="J17" i="18"/>
  <c r="J15" i="18"/>
  <c r="J13" i="18"/>
  <c r="J11" i="18"/>
  <c r="J9" i="18"/>
  <c r="J7" i="18"/>
  <c r="I22" i="18"/>
  <c r="I20" i="18"/>
  <c r="I18" i="18"/>
  <c r="I16" i="18"/>
  <c r="I14" i="18"/>
  <c r="I12" i="18"/>
  <c r="I10" i="18"/>
  <c r="I8" i="18"/>
  <c r="I21" i="18"/>
  <c r="I19" i="18"/>
  <c r="I17" i="18"/>
  <c r="I15" i="18"/>
  <c r="I13" i="18"/>
  <c r="I11" i="18"/>
  <c r="I9" i="18"/>
  <c r="I7" i="18"/>
  <c r="A22" i="18"/>
  <c r="A20" i="18"/>
  <c r="A18" i="18"/>
  <c r="A16" i="18"/>
  <c r="A14" i="18"/>
  <c r="A12" i="18"/>
  <c r="A10" i="18"/>
  <c r="A8" i="18"/>
  <c r="A21" i="18"/>
  <c r="A19" i="18"/>
  <c r="A17" i="18"/>
  <c r="A15" i="18"/>
  <c r="A13" i="18"/>
  <c r="A11" i="18"/>
  <c r="A9" i="18"/>
  <c r="A7" i="18"/>
  <c r="E22" i="18"/>
  <c r="E20" i="18"/>
  <c r="E18" i="18"/>
  <c r="E16" i="18"/>
  <c r="E14" i="18"/>
  <c r="E12" i="18"/>
  <c r="E10" i="18"/>
  <c r="E8" i="18"/>
  <c r="E21" i="18"/>
  <c r="E19" i="18"/>
  <c r="E17" i="18"/>
  <c r="E15" i="18"/>
  <c r="E13" i="18"/>
  <c r="E11" i="18"/>
  <c r="E9" i="18"/>
  <c r="E7" i="18"/>
  <c r="D22" i="18"/>
  <c r="D20" i="18"/>
  <c r="D18" i="18"/>
  <c r="D16" i="18"/>
  <c r="D14" i="18"/>
  <c r="D12" i="18"/>
  <c r="D10" i="18"/>
  <c r="D8" i="18"/>
  <c r="D21" i="18"/>
  <c r="D19" i="18"/>
  <c r="D17" i="18"/>
  <c r="D15" i="18"/>
  <c r="D13" i="18"/>
  <c r="D11" i="18"/>
  <c r="D9" i="18"/>
  <c r="D7" i="18"/>
  <c r="CD6" i="18" l="1"/>
  <c r="CB6" i="18"/>
  <c r="BZ6" i="18"/>
  <c r="BX6" i="18"/>
  <c r="CD5" i="18"/>
  <c r="CB5" i="18"/>
  <c r="BZ5" i="18"/>
  <c r="BX5" i="18"/>
  <c r="CC6" i="18"/>
  <c r="CA6" i="18"/>
  <c r="BY6" i="18"/>
  <c r="BW6" i="18"/>
  <c r="CC5" i="18"/>
  <c r="CA5" i="18"/>
  <c r="BY5" i="18"/>
  <c r="BW5" i="18"/>
  <c r="BN6" i="18"/>
  <c r="BL6" i="18"/>
  <c r="BJ6" i="18"/>
  <c r="BH6" i="18"/>
  <c r="BN5" i="18"/>
  <c r="BL5" i="18"/>
  <c r="BJ5" i="18"/>
  <c r="BH5" i="18"/>
  <c r="BM6" i="18"/>
  <c r="BK6" i="18"/>
  <c r="BI6" i="18"/>
  <c r="BG6" i="18"/>
  <c r="BM5" i="18"/>
  <c r="BK5" i="18"/>
  <c r="BI5" i="18"/>
  <c r="BG5" i="18"/>
  <c r="AX6" i="18"/>
  <c r="AV6" i="18"/>
  <c r="AT6" i="18"/>
  <c r="AR6" i="18"/>
  <c r="AX5" i="18"/>
  <c r="AV5" i="18"/>
  <c r="AT5" i="18"/>
  <c r="AR5" i="18"/>
  <c r="AW6" i="18"/>
  <c r="AU6" i="18"/>
  <c r="AS6" i="18"/>
  <c r="AQ6" i="18"/>
  <c r="AW5" i="18"/>
  <c r="AU5" i="18"/>
  <c r="AS5" i="18"/>
  <c r="AQ5" i="18"/>
  <c r="CL6" i="18" l="1"/>
  <c r="CJ6" i="18"/>
  <c r="CH6" i="18"/>
  <c r="CF6" i="18"/>
  <c r="CL5" i="18"/>
  <c r="CJ5" i="18"/>
  <c r="CH5" i="18"/>
  <c r="CF5" i="18"/>
  <c r="CK6" i="18"/>
  <c r="CI6" i="18"/>
  <c r="CG6" i="18"/>
  <c r="CE6" i="18"/>
  <c r="CK5" i="18"/>
  <c r="CI5" i="18"/>
  <c r="CG5" i="18"/>
  <c r="CE5" i="18"/>
  <c r="BV6" i="18"/>
  <c r="BT6" i="18"/>
  <c r="BR6" i="18"/>
  <c r="BP6" i="18"/>
  <c r="BU6" i="18"/>
  <c r="BS6" i="18"/>
  <c r="BQ6" i="18"/>
  <c r="BO6" i="18"/>
  <c r="BU5" i="18"/>
  <c r="BS5" i="18"/>
  <c r="BQ5" i="18"/>
  <c r="BO5" i="18"/>
  <c r="BV5" i="18"/>
  <c r="BT5" i="18"/>
  <c r="BR5" i="18"/>
  <c r="BP5" i="18"/>
  <c r="BF6" i="18"/>
  <c r="BD6" i="18"/>
  <c r="BB6" i="18"/>
  <c r="AZ6" i="18"/>
  <c r="BF5" i="18"/>
  <c r="BD5" i="18"/>
  <c r="BB5" i="18"/>
  <c r="AZ5" i="18"/>
  <c r="BE6" i="18"/>
  <c r="BC6" i="18"/>
  <c r="BA6" i="18"/>
  <c r="AY6" i="18"/>
  <c r="BE5" i="18"/>
  <c r="BC5" i="18"/>
  <c r="BA5" i="18"/>
  <c r="AY5" i="18"/>
  <c r="AO6" i="18"/>
  <c r="AM6" i="18"/>
  <c r="AK6" i="18"/>
  <c r="AI6" i="18"/>
  <c r="AO5" i="18"/>
  <c r="AM5" i="18"/>
  <c r="AK5" i="18"/>
  <c r="AI5" i="18"/>
  <c r="AP6" i="18"/>
  <c r="AN6" i="18"/>
  <c r="AL6" i="18"/>
  <c r="AJ6" i="18"/>
  <c r="AP5" i="18"/>
  <c r="AN5" i="18"/>
  <c r="AL5" i="18"/>
  <c r="AJ5" i="18"/>
  <c r="AH6" i="18"/>
  <c r="AF6" i="18"/>
  <c r="AD6" i="18"/>
  <c r="AB6" i="18"/>
  <c r="AH5" i="18"/>
  <c r="AF5" i="18"/>
  <c r="AD5" i="18"/>
  <c r="AB5" i="18"/>
  <c r="AG6" i="18"/>
  <c r="AE6" i="18"/>
  <c r="AC6" i="18"/>
  <c r="AA6" i="18"/>
  <c r="AG5" i="18"/>
  <c r="AE5" i="18"/>
  <c r="AC5" i="18"/>
  <c r="AA5" i="18"/>
  <c r="Z6" i="18"/>
  <c r="X6" i="18"/>
  <c r="V6" i="18"/>
  <c r="T6" i="18"/>
  <c r="Z5" i="18"/>
  <c r="X5" i="18"/>
  <c r="V5" i="18"/>
  <c r="T5" i="18"/>
  <c r="Y6" i="18"/>
  <c r="W6" i="18"/>
  <c r="U6" i="18"/>
  <c r="S6" i="18"/>
  <c r="Y5" i="18"/>
  <c r="W5" i="18"/>
  <c r="U5" i="18"/>
  <c r="S5" i="18"/>
  <c r="R6" i="18"/>
  <c r="P6" i="18"/>
  <c r="N6" i="18"/>
  <c r="L6" i="18"/>
  <c r="R5" i="18"/>
  <c r="P5" i="18"/>
  <c r="N5" i="18"/>
  <c r="L5" i="18"/>
  <c r="Q6" i="18"/>
  <c r="O6" i="18"/>
  <c r="M6" i="18"/>
  <c r="K6" i="18"/>
  <c r="Q5" i="18"/>
  <c r="O5" i="18"/>
  <c r="M5" i="18"/>
  <c r="K5" i="18"/>
  <c r="CN6" i="18" l="1"/>
  <c r="CN5" i="18"/>
  <c r="J5" i="18"/>
  <c r="I5" i="18"/>
  <c r="A5" i="18"/>
  <c r="E5" i="18"/>
  <c r="D5" i="18"/>
  <c r="CM6" i="18"/>
  <c r="CM5" i="18"/>
  <c r="J6" i="18"/>
  <c r="I6" i="18"/>
  <c r="A6" i="18"/>
  <c r="E6" i="18"/>
  <c r="D6" i="18"/>
  <c r="E6" i="20" l="1"/>
  <c r="E4" i="20"/>
  <c r="CB2" i="20"/>
  <c r="BX2" i="20"/>
  <c r="BT2" i="20"/>
  <c r="BP2" i="20"/>
  <c r="M2" i="20"/>
  <c r="K2" i="20"/>
  <c r="I2" i="20"/>
  <c r="G2" i="20"/>
  <c r="E2" i="20"/>
  <c r="A2" i="20"/>
  <c r="E7" i="20"/>
  <c r="E5" i="20"/>
  <c r="E3" i="20"/>
  <c r="BZ2" i="20"/>
  <c r="BV2" i="20"/>
  <c r="BR2" i="20"/>
  <c r="N2" i="20"/>
  <c r="L2" i="20"/>
  <c r="J2" i="20"/>
  <c r="H2" i="20"/>
  <c r="F2" i="20"/>
  <c r="D2" i="20"/>
  <c r="BN2" i="20"/>
  <c r="BJ2" i="20"/>
  <c r="BF2" i="20"/>
  <c r="BC2" i="20"/>
  <c r="AY2" i="20"/>
  <c r="AU2" i="20"/>
  <c r="AS2" i="20"/>
  <c r="AQ2" i="20"/>
  <c r="AO2" i="20"/>
  <c r="AM2" i="20"/>
  <c r="AK2" i="20"/>
  <c r="AI2" i="20"/>
  <c r="AG2" i="20"/>
  <c r="AD2" i="20"/>
  <c r="AB2" i="20"/>
  <c r="Z2" i="20"/>
  <c r="V2" i="20"/>
  <c r="R2" i="20"/>
  <c r="BL2" i="20"/>
  <c r="BH2" i="20"/>
  <c r="BD2" i="20"/>
  <c r="AZ2" i="20"/>
  <c r="AX2" i="20"/>
  <c r="AT2" i="20"/>
  <c r="AR2" i="20"/>
  <c r="AP2" i="20"/>
  <c r="AN2" i="20"/>
  <c r="AL2" i="20"/>
  <c r="AH2" i="20"/>
  <c r="AF2" i="20"/>
  <c r="AC2" i="20"/>
  <c r="AA2" i="20"/>
  <c r="Y2" i="20"/>
  <c r="W2" i="20"/>
  <c r="U2" i="20"/>
  <c r="S2" i="20"/>
  <c r="Q2" i="20"/>
  <c r="O2" i="20"/>
  <c r="X2" i="20"/>
  <c r="T2" i="20"/>
  <c r="P2" i="20"/>
  <c r="AW2" i="20"/>
  <c r="BA2" i="20"/>
  <c r="CD2" i="20"/>
  <c r="AV2" i="20" l="1"/>
  <c r="AJ2" i="20"/>
  <c r="BB2" i="20"/>
  <c r="CE2" i="20" l="1"/>
  <c r="CD5" i="20" l="1"/>
  <c r="CD6" i="20"/>
  <c r="CD7" i="20"/>
  <c r="CD4" i="20"/>
  <c r="CD3" i="20"/>
  <c r="CE4" i="20"/>
  <c r="CE3" i="20"/>
  <c r="CE7" i="20" l="1"/>
  <c r="CE6" i="20"/>
  <c r="CE5" i="20"/>
  <c r="Z4" i="18" l="1"/>
  <c r="X4" i="18"/>
  <c r="V4" i="18"/>
  <c r="T4" i="18"/>
  <c r="Y3" i="18"/>
  <c r="W3" i="18"/>
  <c r="U3" i="18"/>
  <c r="S3" i="18"/>
  <c r="Y4" i="18"/>
  <c r="W4" i="18"/>
  <c r="U4" i="18"/>
  <c r="S4" i="18"/>
  <c r="Z3" i="18"/>
  <c r="X3" i="18"/>
  <c r="V3" i="18"/>
  <c r="T3" i="18"/>
  <c r="R4" i="18" l="1"/>
  <c r="P4" i="18"/>
  <c r="N4" i="18"/>
  <c r="L4" i="18"/>
  <c r="Q3" i="18"/>
  <c r="O3" i="18"/>
  <c r="M3" i="18"/>
  <c r="K3" i="18"/>
  <c r="Q4" i="18"/>
  <c r="O4" i="18"/>
  <c r="M4" i="18"/>
  <c r="K4" i="18"/>
  <c r="R3" i="18"/>
  <c r="P3" i="18"/>
  <c r="N3" i="18"/>
  <c r="L3" i="18"/>
  <c r="CN4" i="18" l="1"/>
  <c r="CM3" i="18"/>
  <c r="J4" i="18"/>
  <c r="J3" i="18"/>
  <c r="I4" i="18"/>
  <c r="I3" i="18"/>
  <c r="A4" i="18"/>
  <c r="E3" i="18"/>
  <c r="CM4" i="18"/>
  <c r="CN3" i="18"/>
  <c r="A3" i="18"/>
  <c r="E4" i="18"/>
  <c r="D4" i="18"/>
  <c r="D3" i="18"/>
  <c r="D11" i="2" l="1"/>
  <c r="D21" i="2" s="1"/>
</calcChain>
</file>

<file path=xl/sharedStrings.xml><?xml version="1.0" encoding="utf-8"?>
<sst xmlns="http://schemas.openxmlformats.org/spreadsheetml/2006/main" count="733" uniqueCount="570">
  <si>
    <t>Other</t>
  </si>
  <si>
    <t>Service Area</t>
  </si>
  <si>
    <t>Day</t>
  </si>
  <si>
    <t>Unit Cost</t>
  </si>
  <si>
    <t>Crisis Intervention</t>
  </si>
  <si>
    <t>Entity Name</t>
  </si>
  <si>
    <t>Assessment Name</t>
  </si>
  <si>
    <t>Assessment Date</t>
  </si>
  <si>
    <t>*Project Name*:</t>
  </si>
  <si>
    <t>Contract</t>
  </si>
  <si>
    <t>Purchase Order</t>
  </si>
  <si>
    <t>Secondary Purchase Order</t>
  </si>
  <si>
    <t>Total Project Budget</t>
  </si>
  <si>
    <t>U1: Type</t>
  </si>
  <si>
    <t>U1: Unit of Measure</t>
  </si>
  <si>
    <t>U1: # of clients</t>
  </si>
  <si>
    <t>U1: Quantity</t>
  </si>
  <si>
    <t>U1: Unit Cost</t>
  </si>
  <si>
    <t>U1: Total</t>
  </si>
  <si>
    <t>U2: Type</t>
  </si>
  <si>
    <t>U2: Unit of Measure</t>
  </si>
  <si>
    <t>U2: # of clients</t>
  </si>
  <si>
    <t>U2: Quantity</t>
  </si>
  <si>
    <t>U2: Unit Cost</t>
  </si>
  <si>
    <t>U2: Total</t>
  </si>
  <si>
    <t>U3: Type</t>
  </si>
  <si>
    <t>U3: Unit of Measure</t>
  </si>
  <si>
    <t>U3: # of clients</t>
  </si>
  <si>
    <t>U3: Quantity</t>
  </si>
  <si>
    <t>U3: Unit Cost</t>
  </si>
  <si>
    <t>U3: Total</t>
  </si>
  <si>
    <t>U4: Type</t>
  </si>
  <si>
    <t>U4: Unit of Measure</t>
  </si>
  <si>
    <t>U4: # of clients</t>
  </si>
  <si>
    <t>U4: Quantity</t>
  </si>
  <si>
    <t>U4: Unit Cost</t>
  </si>
  <si>
    <t>U4: Total</t>
  </si>
  <si>
    <t>U5: Type</t>
  </si>
  <si>
    <t>U5: Unit of Measure</t>
  </si>
  <si>
    <t>U5: # of clients</t>
  </si>
  <si>
    <t>U5: Quantity</t>
  </si>
  <si>
    <t>U5: Unit Cost</t>
  </si>
  <si>
    <t>U5: Total</t>
  </si>
  <si>
    <t>U6: Type</t>
  </si>
  <si>
    <t>U6: Unit of Measure</t>
  </si>
  <si>
    <t>U6: # of clients</t>
  </si>
  <si>
    <t>U6: Quantity</t>
  </si>
  <si>
    <t>U6: Unit Cost</t>
  </si>
  <si>
    <t>U6: Total</t>
  </si>
  <si>
    <t>U7: Type</t>
  </si>
  <si>
    <t>U7: Unit of Measure</t>
  </si>
  <si>
    <t>U7: # of clients</t>
  </si>
  <si>
    <t>U7: Quantity</t>
  </si>
  <si>
    <t>U7: Unit Cost</t>
  </si>
  <si>
    <t>U7: Total</t>
  </si>
  <si>
    <t>U8: Type</t>
  </si>
  <si>
    <t>U8: Unit of Measure</t>
  </si>
  <si>
    <t>U8: # of clients</t>
  </si>
  <si>
    <t>U8: Quantity</t>
  </si>
  <si>
    <t>U8: Unit Cost</t>
  </si>
  <si>
    <t>U8: Total</t>
  </si>
  <si>
    <t>U9: Type</t>
  </si>
  <si>
    <t>U9: Unit of Measure</t>
  </si>
  <si>
    <t>U9: # of clients</t>
  </si>
  <si>
    <t>U9: Quantity</t>
  </si>
  <si>
    <t>U9: Unit Cost</t>
  </si>
  <si>
    <t>U9: Total</t>
  </si>
  <si>
    <t>U10: Type</t>
  </si>
  <si>
    <t>U10: Unit of Measure</t>
  </si>
  <si>
    <t>U10: # of clients</t>
  </si>
  <si>
    <t>U10: Quantity</t>
  </si>
  <si>
    <t>U10: Unit Cost</t>
  </si>
  <si>
    <t>U10: Total</t>
  </si>
  <si>
    <t>13a-Project Requested Units of Service</t>
  </si>
  <si>
    <t>Respite Care Services</t>
  </si>
  <si>
    <t>Crisis Intervention Services</t>
  </si>
  <si>
    <t>Individual, Group, and Family Counseling Services</t>
  </si>
  <si>
    <t>Outpatient Psychiatric Services</t>
  </si>
  <si>
    <t>13b-Project Recommended Units of Service</t>
  </si>
  <si>
    <t>Project Key:</t>
  </si>
  <si>
    <t>U1: Description</t>
  </si>
  <si>
    <t>U1: Audit Cost</t>
  </si>
  <si>
    <t>U10: Description</t>
  </si>
  <si>
    <t>U9: Description</t>
  </si>
  <si>
    <t>U8: Description</t>
  </si>
  <si>
    <t>U7: Description</t>
  </si>
  <si>
    <t>U6: Description</t>
  </si>
  <si>
    <t>U5: Description</t>
  </si>
  <si>
    <t>U4: Description</t>
  </si>
  <si>
    <t>U3: Description</t>
  </si>
  <si>
    <t>U2: Description</t>
  </si>
  <si>
    <t>U10: Audit Cost</t>
  </si>
  <si>
    <t>U9: Audit Cost</t>
  </si>
  <si>
    <t>U8: Audit Cost</t>
  </si>
  <si>
    <t>U7: Audit Cost</t>
  </si>
  <si>
    <t>U6: Audit Cost</t>
  </si>
  <si>
    <t>U5: Audit Cost</t>
  </si>
  <si>
    <t>U4: Audit Cost</t>
  </si>
  <si>
    <t>U3: Audit Cost</t>
  </si>
  <si>
    <t>U2: Audit Cost</t>
  </si>
  <si>
    <t>Fiscal Year:</t>
  </si>
  <si>
    <t>FEIN #:</t>
  </si>
  <si>
    <t>Fiscal Year End</t>
  </si>
  <si>
    <t>CPA Firm:</t>
  </si>
  <si>
    <t>Completed By:</t>
  </si>
  <si>
    <t>CSF Funds:</t>
  </si>
  <si>
    <t>Federal Funds:</t>
  </si>
  <si>
    <t>State Funds:</t>
  </si>
  <si>
    <t>Other County Funds:</t>
  </si>
  <si>
    <t>Program Service Fees:</t>
  </si>
  <si>
    <t>United Way:</t>
  </si>
  <si>
    <t>Foundation:</t>
  </si>
  <si>
    <t>Corporate &amp; Individual Donations:</t>
  </si>
  <si>
    <t>In-Kind Donations:</t>
  </si>
  <si>
    <t>Special Events:</t>
  </si>
  <si>
    <t>Interest &amp; Dividends:</t>
  </si>
  <si>
    <t>Gain / Loss on Investments:</t>
  </si>
  <si>
    <t>Other 1:</t>
  </si>
  <si>
    <t>Other 1 Description:</t>
  </si>
  <si>
    <t>Other 2:</t>
  </si>
  <si>
    <t>Other 2 Description:</t>
  </si>
  <si>
    <t>*Total Revenue:*</t>
  </si>
  <si>
    <t>*Original Request:*</t>
  </si>
  <si>
    <t>Total Program Expenses:</t>
  </si>
  <si>
    <t>Total Administrative Expenses:</t>
  </si>
  <si>
    <t>Total Development Expenses:</t>
  </si>
  <si>
    <t>*Total Expenses:*</t>
  </si>
  <si>
    <t>CSF % Total Agency Revenue Budget:</t>
  </si>
  <si>
    <t>Cash Flow From Operations-Source(Use):</t>
  </si>
  <si>
    <t>Cash Flow From Investing-Source(Use):</t>
  </si>
  <si>
    <t>Cash Flow From Financing - Source(Use):</t>
  </si>
  <si>
    <t>*Net Source (Use) of Cash:*</t>
  </si>
  <si>
    <t>*Net Funding Surplus (GAP):*</t>
  </si>
  <si>
    <t>Cash &amp; Equivalents:</t>
  </si>
  <si>
    <t>Investments and Securities:</t>
  </si>
  <si>
    <t>Accounts Receivables:</t>
  </si>
  <si>
    <t>Fixed Assets ( Net of Depr):</t>
  </si>
  <si>
    <t>Other Assets:</t>
  </si>
  <si>
    <t>*Total Assets:*</t>
  </si>
  <si>
    <t>Permanently Restricted Assets:</t>
  </si>
  <si>
    <t>Long term Debt:</t>
  </si>
  <si>
    <t>Current Debt:</t>
  </si>
  <si>
    <t>Total Debt:</t>
  </si>
  <si>
    <t>Total Net Assets:</t>
  </si>
  <si>
    <t>Net Operating Surplus/(GAP):</t>
  </si>
  <si>
    <t>Average Monthly Revenue:</t>
  </si>
  <si>
    <t>Average Monthly Expenses:</t>
  </si>
  <si>
    <t>Liquid Funds Indicator Ratio:</t>
  </si>
  <si>
    <t>Months of Cash:</t>
  </si>
  <si>
    <t>Savings Indicator Ratio (Cash Flow):</t>
  </si>
  <si>
    <t>Debt Ratio:</t>
  </si>
  <si>
    <t>1. Comments</t>
  </si>
  <si>
    <t>2. Comments</t>
  </si>
  <si>
    <t>3. Comments</t>
  </si>
  <si>
    <t>4. Comments</t>
  </si>
  <si>
    <t>5. Comments</t>
  </si>
  <si>
    <t>6. Comments</t>
  </si>
  <si>
    <t>7. Comments</t>
  </si>
  <si>
    <t>8. Comments</t>
  </si>
  <si>
    <t>9. Comments</t>
  </si>
  <si>
    <t>10. Comments</t>
  </si>
  <si>
    <t>11. Comments</t>
  </si>
  <si>
    <t>12. Comments</t>
  </si>
  <si>
    <t>13. Comments</t>
  </si>
  <si>
    <t>*Raw Score*</t>
  </si>
  <si>
    <t>20a-Agency-Wide Financials-Actual</t>
  </si>
  <si>
    <t>20b-Agency-Wide Financials-Budget</t>
  </si>
  <si>
    <t xml:space="preserve">Revenue Source Ratio: </t>
  </si>
  <si>
    <t>FinancialCapability</t>
  </si>
  <si>
    <t>FinancialCapacity</t>
  </si>
  <si>
    <t>BudetandForecasting</t>
  </si>
  <si>
    <t>CorrectiveAction</t>
  </si>
  <si>
    <t>FinancialSystem</t>
  </si>
  <si>
    <t>SavingsIndicatorRatio</t>
  </si>
  <si>
    <t>DebtRatio</t>
  </si>
  <si>
    <t>MonthsOfCash</t>
  </si>
  <si>
    <t>LiquidFundsIndicator</t>
  </si>
  <si>
    <t>RevenueSource</t>
  </si>
  <si>
    <t>AdministrativeExpense</t>
  </si>
  <si>
    <t>12 The agencys project unit revenue</t>
  </si>
  <si>
    <t>ProjectNarrative</t>
  </si>
  <si>
    <t>*Weighted Score:*</t>
  </si>
  <si>
    <t>CSFProjTotal</t>
  </si>
  <si>
    <t>SPDSHTTotal</t>
  </si>
  <si>
    <t>*F-1: The agency's project unit revenue and costs are appropriately detailed, prepared consistently, and have variation explained.*</t>
  </si>
  <si>
    <t>F-1 Comments:</t>
  </si>
  <si>
    <t>*F-2: The Project Narrative for the Project Budget aligns with the information provided in the project budget.*</t>
  </si>
  <si>
    <t>F-2 Comments:</t>
  </si>
  <si>
    <t>*FINANCIAL PERFORMANCE RAW SCORE*</t>
  </si>
  <si>
    <t>*FINANCIAL PERFORMANCE WEIGHTED SCORE*</t>
  </si>
  <si>
    <t>Notes:</t>
  </si>
  <si>
    <t>none</t>
  </si>
  <si>
    <t>test</t>
  </si>
  <si>
    <t>test1</t>
  </si>
  <si>
    <t>none1</t>
  </si>
  <si>
    <t>Each</t>
  </si>
  <si>
    <t>CPT</t>
  </si>
  <si>
    <t>Unit Name</t>
  </si>
  <si>
    <t>UOM</t>
  </si>
  <si>
    <t>Psychiatric Diagnostic Evaluation</t>
  </si>
  <si>
    <t>60 (53-67) Min</t>
  </si>
  <si>
    <t>30 (16-37) Min</t>
  </si>
  <si>
    <t>45 (38-52) Min</t>
  </si>
  <si>
    <t>Forensic Interview</t>
  </si>
  <si>
    <t>Psychological Testing by Technician</t>
  </si>
  <si>
    <t>Materials and Supplies</t>
  </si>
  <si>
    <t>Psychiatry</t>
  </si>
  <si>
    <t>H0015</t>
  </si>
  <si>
    <t>H0023</t>
  </si>
  <si>
    <t>Drop-in Services</t>
  </si>
  <si>
    <t>H0025.01</t>
  </si>
  <si>
    <t>H0025.02</t>
  </si>
  <si>
    <t>H0035</t>
  </si>
  <si>
    <t>H0043</t>
  </si>
  <si>
    <t>Shelter Services - Temporary Shelter</t>
  </si>
  <si>
    <t>H0043.03</t>
  </si>
  <si>
    <t>Shelter Services - Transitional Living</t>
  </si>
  <si>
    <t>H0043.01</t>
  </si>
  <si>
    <t>H0043.02</t>
  </si>
  <si>
    <t>H2011</t>
  </si>
  <si>
    <t>H2011.02</t>
  </si>
  <si>
    <t xml:space="preserve">Street Outreach </t>
  </si>
  <si>
    <t>H2011.03</t>
  </si>
  <si>
    <t>Familial Investigation</t>
  </si>
  <si>
    <t>H2033</t>
  </si>
  <si>
    <t>Multisystemic Therapy (EBP-MST)</t>
  </si>
  <si>
    <t>J0592</t>
  </si>
  <si>
    <t>Suboxone</t>
  </si>
  <si>
    <t>J2315.01</t>
  </si>
  <si>
    <t>Vivitrol</t>
  </si>
  <si>
    <t>J2315.02</t>
  </si>
  <si>
    <t>Naltrexone</t>
  </si>
  <si>
    <t>T1005.00</t>
  </si>
  <si>
    <t>T1005.01</t>
  </si>
  <si>
    <t>T1005.02</t>
  </si>
  <si>
    <t>T1005.03</t>
  </si>
  <si>
    <t>T1005.10</t>
  </si>
  <si>
    <t>T1005.11</t>
  </si>
  <si>
    <t>T1013</t>
  </si>
  <si>
    <t>Interpretation/Translation</t>
  </si>
  <si>
    <t>T1016.01</t>
  </si>
  <si>
    <t>T1016.02</t>
  </si>
  <si>
    <t>T1016.03</t>
  </si>
  <si>
    <t>T1016.04</t>
  </si>
  <si>
    <t>T1016.05</t>
  </si>
  <si>
    <t>T1027</t>
  </si>
  <si>
    <t>X0002</t>
  </si>
  <si>
    <t>Therapeutic Mentoring</t>
  </si>
  <si>
    <t>1st Qtr</t>
  </si>
  <si>
    <t>2nd Qtr</t>
  </si>
  <si>
    <t>3rd Qtr</t>
  </si>
  <si>
    <t>4th Qtr</t>
  </si>
  <si>
    <t>Services to Teen Parents</t>
  </si>
  <si>
    <t>Prevention Services</t>
  </si>
  <si>
    <t>Outpatient Substance Use Treatment Services</t>
  </si>
  <si>
    <t>Home and Community Based Intervention Services</t>
  </si>
  <si>
    <t>H0036</t>
  </si>
  <si>
    <t>Community Support Services</t>
  </si>
  <si>
    <t>H0043.04</t>
  </si>
  <si>
    <t>Shelter Services - Child/Dependent</t>
  </si>
  <si>
    <t>T1016.06</t>
  </si>
  <si>
    <t>Administrative Expenses</t>
  </si>
  <si>
    <t>Total Units</t>
  </si>
  <si>
    <t>Total Amount</t>
  </si>
  <si>
    <t>Program Name:</t>
  </si>
  <si>
    <t>Case Management (Forensic Master Level)</t>
  </si>
  <si>
    <t>15 Minutes</t>
  </si>
  <si>
    <t>Case Management (Forensic PhD Level)</t>
  </si>
  <si>
    <t>Case Management (Mental Health Professional)</t>
  </si>
  <si>
    <t>Case Management (Bachelor Level)</t>
  </si>
  <si>
    <t>Case Management (Administrative Support Services)</t>
  </si>
  <si>
    <t>Individual Therapeutic Counseling (Home and Community)</t>
  </si>
  <si>
    <t>Individual Therapeutic Counseling (Office)</t>
  </si>
  <si>
    <t>90832.T</t>
  </si>
  <si>
    <t>Individual Therapeutic Counseling (Telehealth)</t>
  </si>
  <si>
    <t>90834.T</t>
  </si>
  <si>
    <t>48 (38-52) Min</t>
  </si>
  <si>
    <t>90837.T</t>
  </si>
  <si>
    <t>Family Therapeutic Counseling (Home and Community)</t>
  </si>
  <si>
    <t>60 Minutes</t>
  </si>
  <si>
    <t>Family Therapeutic Counseling (Office)</t>
  </si>
  <si>
    <t>90847.T</t>
  </si>
  <si>
    <t>Family Therapeutic Counseling (Telehealth)</t>
  </si>
  <si>
    <t>Psychoeducational Group</t>
  </si>
  <si>
    <t>Therapeutic Group</t>
  </si>
  <si>
    <t>Family Therapeutic Group</t>
  </si>
  <si>
    <t>H2011.T</t>
  </si>
  <si>
    <t>Crisis Intervention - Remote</t>
  </si>
  <si>
    <t>Non-Therapeutic Counseling (Home and Community)</t>
  </si>
  <si>
    <t>Non-Therapeutic Counseling (Office)</t>
  </si>
  <si>
    <t>99402.T</t>
  </si>
  <si>
    <t>Non- Therapeutic Counseling (Telehealth)</t>
  </si>
  <si>
    <t>99403.T</t>
  </si>
  <si>
    <t>Non-Therapeutic Counseling (Telehealth)</t>
  </si>
  <si>
    <t>99404.T</t>
  </si>
  <si>
    <t>Substance Use Counseling - Psychoeducational Group</t>
  </si>
  <si>
    <t>Substance Use Individual Counseling</t>
  </si>
  <si>
    <t>Day Treatment for Substance Use</t>
  </si>
  <si>
    <t>Intensive Outpatient Program (IOP)</t>
  </si>
  <si>
    <t>Trauma-Specific Counseling</t>
  </si>
  <si>
    <t>Behavioral Health Diagnostic Evaluation</t>
  </si>
  <si>
    <t>90791.T</t>
  </si>
  <si>
    <t>Behavioral Health Diagnostic Evaluation (Telehealth)</t>
  </si>
  <si>
    <t xml:space="preserve">99214.T </t>
  </si>
  <si>
    <t>Psychiatry (Telehealth)</t>
  </si>
  <si>
    <t xml:space="preserve">90792.T </t>
  </si>
  <si>
    <t>Psychiatric Diagnostic Evaluation (Telehealth)</t>
  </si>
  <si>
    <t>Psychiatric Diagnostic Evaluation - Psychiatric Nurse Practitioner</t>
  </si>
  <si>
    <t>90792.1T</t>
  </si>
  <si>
    <t>Psychiatric Diagnostic Evaluation - Psychiatric Nurse Practitioner (Telehealth)</t>
  </si>
  <si>
    <t>99214.1T</t>
  </si>
  <si>
    <t>Psychological Assessment</t>
  </si>
  <si>
    <t>Nurse Home Visit</t>
  </si>
  <si>
    <t>Presentation (Multiple Presenters)</t>
  </si>
  <si>
    <t>Presentation (Single Presenter)</t>
  </si>
  <si>
    <t>Respite Day (Acute Group)</t>
  </si>
  <si>
    <t>T1005</t>
  </si>
  <si>
    <t>Respite Day (Acute Individual)</t>
  </si>
  <si>
    <t>Respite Day (Administrative Support Services)</t>
  </si>
  <si>
    <t>T1005.14</t>
  </si>
  <si>
    <t>Respite Day (Host Home)</t>
  </si>
  <si>
    <t>Respite Day (Non-Acute Group)</t>
  </si>
  <si>
    <t>T1005.10I</t>
  </si>
  <si>
    <t>Respite Day (Non-Acute Individual)</t>
  </si>
  <si>
    <t>Respite for Medically Fragile Children (Group)</t>
  </si>
  <si>
    <t>T1005.03I</t>
  </si>
  <si>
    <t>Respite Hour (Acute Group)</t>
  </si>
  <si>
    <t>T1005.01I</t>
  </si>
  <si>
    <t>Respite Hour (Acute Individual)</t>
  </si>
  <si>
    <t>T1005.04</t>
  </si>
  <si>
    <t>Respite Hour (Host Home)</t>
  </si>
  <si>
    <t>Respite Hour (Non-Acute Group)</t>
  </si>
  <si>
    <t>T1005.00I</t>
  </si>
  <si>
    <t>Respite Hour (Non-Acute Individual)</t>
  </si>
  <si>
    <t>School-Based Coordination</t>
  </si>
  <si>
    <t>Shelter Services - Administrative Support</t>
  </si>
  <si>
    <t>Shelter Services - Temporary Shelter and Transitional Living for Unaccompanied Youth</t>
  </si>
  <si>
    <t>Drug Screen Testing</t>
  </si>
  <si>
    <t>Persumptive Drug Screen Testing: Direct Optical Observation Only</t>
  </si>
  <si>
    <t>Persumptive Drug Screen Testing: Instrument-Assisted Direct Optical Observation</t>
  </si>
  <si>
    <t>Presumptive Drug Screen Testing: Instrument Chemistry Analyzers, Chromatography, Mass Spectrometry</t>
  </si>
  <si>
    <t>Calendar Year 2022*</t>
  </si>
  <si>
    <t>Respite for Medically Fragile Children (Individual)</t>
  </si>
  <si>
    <t>Outpatient Substance Use Treatment - Medication Administration</t>
  </si>
  <si>
    <t>Psychiatry - Psychiatric Nurse Practitioner</t>
  </si>
  <si>
    <t>Psychiatry - Psychiatric Nurse Practitioner (Telehealth)</t>
  </si>
  <si>
    <t xml:space="preserve">Agency Name: </t>
  </si>
  <si>
    <t>Available</t>
  </si>
  <si>
    <t>Awarded</t>
  </si>
  <si>
    <t>Temporary Shelter &amp; Transitional Living Services</t>
  </si>
  <si>
    <t>A Million Stars Inc. (College Bound)</t>
  </si>
  <si>
    <t>A120</t>
  </si>
  <si>
    <t>ALIVE Inc.</t>
  </si>
  <si>
    <t>A01</t>
  </si>
  <si>
    <t>Almost Home</t>
  </si>
  <si>
    <t>A03</t>
  </si>
  <si>
    <t>Behavioral Health Response Inc.</t>
  </si>
  <si>
    <t>A04</t>
  </si>
  <si>
    <t>Bethany Christian Services of Missouri</t>
  </si>
  <si>
    <t>A05</t>
  </si>
  <si>
    <t>Better Family Life Inc.</t>
  </si>
  <si>
    <t>A06</t>
  </si>
  <si>
    <t>Big Brothers Big Sisters of Eastern Missouri</t>
  </si>
  <si>
    <t>A89</t>
  </si>
  <si>
    <t>Bi-Lingual International Assistant Services</t>
  </si>
  <si>
    <t>A121</t>
  </si>
  <si>
    <t>BJC Behavioral Health</t>
  </si>
  <si>
    <t>A07</t>
  </si>
  <si>
    <t>CASA of St. Louis</t>
  </si>
  <si>
    <t>A16</t>
  </si>
  <si>
    <t>CHADS Coalition for Mental Health</t>
  </si>
  <si>
    <t>A11</t>
  </si>
  <si>
    <t>Child Center Marygrove</t>
  </si>
  <si>
    <t>A12</t>
  </si>
  <si>
    <t>Children's Home Society of Missouri (FamilyForward)</t>
  </si>
  <si>
    <t>A15</t>
  </si>
  <si>
    <t>Compass Health Inc.</t>
  </si>
  <si>
    <t>A91</t>
  </si>
  <si>
    <t>Covenant House Missouri</t>
  </si>
  <si>
    <t>A17</t>
  </si>
  <si>
    <t>Curators of the University of Missouri (Center for Behavioral Health)</t>
  </si>
  <si>
    <t>A51</t>
  </si>
  <si>
    <t>Curators of the University of Missouri (Children's Advocacy Services)</t>
  </si>
  <si>
    <t>A13</t>
  </si>
  <si>
    <t>Easterseals Midwest</t>
  </si>
  <si>
    <t>A66</t>
  </si>
  <si>
    <t>Epworth Children &amp; Family Services Inc.</t>
  </si>
  <si>
    <t>A19</t>
  </si>
  <si>
    <t>Evangelical Children's Home (Every Child's Hope)</t>
  </si>
  <si>
    <t>A20</t>
  </si>
  <si>
    <t>Foster Care Coalition of Greater St. Louis (Foster &amp; Adoptive Care Coalition)</t>
  </si>
  <si>
    <t>A23</t>
  </si>
  <si>
    <t>Gateway Homeless Services Inc. (Gateway 180)</t>
  </si>
  <si>
    <t>A93</t>
  </si>
  <si>
    <t>German St. Vincent Orphan Association (St. Vincent Home for Children)</t>
  </si>
  <si>
    <t>A42</t>
  </si>
  <si>
    <t>Good Shepherd Children &amp; Family Services</t>
  </si>
  <si>
    <t>A24</t>
  </si>
  <si>
    <t>Great Circle</t>
  </si>
  <si>
    <t>A18</t>
  </si>
  <si>
    <t>Herbert Hoover Boys &amp; Girls Club of St. Louis Inc.</t>
  </si>
  <si>
    <t>A102</t>
  </si>
  <si>
    <t>Jewish Family Services of St. Louis</t>
  </si>
  <si>
    <t>A25</t>
  </si>
  <si>
    <t>Kids In The Middle Inc.</t>
  </si>
  <si>
    <t>A27</t>
  </si>
  <si>
    <t>Legal Services of Eastern Missouri Inc.</t>
  </si>
  <si>
    <t>A81</t>
  </si>
  <si>
    <t>Loaves and Fishes for St. Louis Inc.</t>
  </si>
  <si>
    <t>A164</t>
  </si>
  <si>
    <t>Lutheran Family &amp; Children's Services of Missouri</t>
  </si>
  <si>
    <t>A28</t>
  </si>
  <si>
    <t>Lydia's House Inc.</t>
  </si>
  <si>
    <t>A106</t>
  </si>
  <si>
    <t>Mercy Health East Communities</t>
  </si>
  <si>
    <t>A82</t>
  </si>
  <si>
    <t>Miriam Foundation (Miriam Learning Center)</t>
  </si>
  <si>
    <t>A107</t>
  </si>
  <si>
    <t>NAMI St. Louis</t>
  </si>
  <si>
    <t>A02</t>
  </si>
  <si>
    <t>National Council on Alcoholism and Drug Abuse - St. Louis Area</t>
  </si>
  <si>
    <t>A29</t>
  </si>
  <si>
    <t>Nurses for Newborns</t>
  </si>
  <si>
    <t>A30</t>
  </si>
  <si>
    <t>Our Lady's Inn</t>
  </si>
  <si>
    <t>A31</t>
  </si>
  <si>
    <t>Our Little Haven</t>
  </si>
  <si>
    <t>A32</t>
  </si>
  <si>
    <t>Places for People Inc.</t>
  </si>
  <si>
    <t>A33</t>
  </si>
  <si>
    <t>Preferred Family Healthcare Inc.</t>
  </si>
  <si>
    <t>A34</t>
  </si>
  <si>
    <t>Presbyterian Children's Homes &amp; Services</t>
  </si>
  <si>
    <t>A167</t>
  </si>
  <si>
    <t>Provident Inc.</t>
  </si>
  <si>
    <t>A135</t>
  </si>
  <si>
    <t>Queen of Peace Center</t>
  </si>
  <si>
    <t>A36</t>
  </si>
  <si>
    <t>Room at the Inn</t>
  </si>
  <si>
    <t>A38</t>
  </si>
  <si>
    <t>Safe Connections</t>
  </si>
  <si>
    <t>A39</t>
  </si>
  <si>
    <t>SSM Cardinal Glennon Children's Hospital</t>
  </si>
  <si>
    <t>A86</t>
  </si>
  <si>
    <t>SSM Health Care St. Louis (SSM Health DePaul Hospital - St. Louis)</t>
  </si>
  <si>
    <t>A77</t>
  </si>
  <si>
    <t>St. Francis Community Services</t>
  </si>
  <si>
    <t>A09</t>
  </si>
  <si>
    <t>St. Louis ArtWorks</t>
  </si>
  <si>
    <t>A117</t>
  </si>
  <si>
    <t>St. Louis Children's Hospital</t>
  </si>
  <si>
    <t>A168</t>
  </si>
  <si>
    <t>St. Louis Counseling Inc.</t>
  </si>
  <si>
    <t>A10</t>
  </si>
  <si>
    <t>St. Louis County Dept. of Human Services - County Youth Programs</t>
  </si>
  <si>
    <t>A41</t>
  </si>
  <si>
    <t>St. Louis County Dept. of Human Services - Weinman Shelter</t>
  </si>
  <si>
    <t>A26</t>
  </si>
  <si>
    <t>St. Louis County Dept. of Public Health - Nurse Family Partnership</t>
  </si>
  <si>
    <t>A58</t>
  </si>
  <si>
    <t>St. Louis Crisis Nursery</t>
  </si>
  <si>
    <t>A40</t>
  </si>
  <si>
    <t>St. Martha's Hall</t>
  </si>
  <si>
    <t>A48</t>
  </si>
  <si>
    <t>The Covering House</t>
  </si>
  <si>
    <t>A114</t>
  </si>
  <si>
    <t>University City Children's Center (LUME Institute)</t>
  </si>
  <si>
    <t>A122</t>
  </si>
  <si>
    <t>Washington University (Synchrony)</t>
  </si>
  <si>
    <t>A43</t>
  </si>
  <si>
    <t>Washington University (The Spot)</t>
  </si>
  <si>
    <t>A45</t>
  </si>
  <si>
    <t>Washington University (Washington Early Recognition Center)</t>
  </si>
  <si>
    <t>A166</t>
  </si>
  <si>
    <t>Women's Safe House</t>
  </si>
  <si>
    <t>A68</t>
  </si>
  <si>
    <t>Wyman Center Inc.</t>
  </si>
  <si>
    <t>A101</t>
  </si>
  <si>
    <t>Youth In Need</t>
  </si>
  <si>
    <t>A44</t>
  </si>
  <si>
    <t>H0036.T</t>
  </si>
  <si>
    <t>Community Support Services (Telehealth)</t>
  </si>
  <si>
    <t>H0035.T</t>
  </si>
  <si>
    <t>Day Treatment for Substance Use (Telehealth)</t>
  </si>
  <si>
    <t>90849.T</t>
  </si>
  <si>
    <t>Family Therapeutic Group (Telehealth)</t>
  </si>
  <si>
    <t>96101.T</t>
  </si>
  <si>
    <t>Forensic Interview (Telehealth)</t>
  </si>
  <si>
    <t>H0015.T</t>
  </si>
  <si>
    <t>Intensive Outpatient Program (IOP) (Telehealth)</t>
  </si>
  <si>
    <t>H2033.T</t>
  </si>
  <si>
    <t>Multisystemic Therapy (EBP-MST) (Telehealth)</t>
  </si>
  <si>
    <t>99501.T</t>
  </si>
  <si>
    <t>Nurse Home Visit (Telehealth)</t>
  </si>
  <si>
    <t>H0025.02T</t>
  </si>
  <si>
    <t>Presentation (Multiple Presenters) (Telehealth)</t>
  </si>
  <si>
    <t>H0025.01T</t>
  </si>
  <si>
    <t>Presentation (Single Presenter) (Telehealth)</t>
  </si>
  <si>
    <t>T1027.T</t>
  </si>
  <si>
    <t>Psychoeducational Group (Telehealth)</t>
  </si>
  <si>
    <t>96103.T</t>
  </si>
  <si>
    <t>Psychological Assessment (Telehealth)</t>
  </si>
  <si>
    <t>96102.T</t>
  </si>
  <si>
    <t>Psychological Testing by Technician (Telehealth)</t>
  </si>
  <si>
    <t>H2011.02T</t>
  </si>
  <si>
    <t>Street Outreach (Telehealth)</t>
  </si>
  <si>
    <t>90837.05T</t>
  </si>
  <si>
    <t>Substance Use Counseling - Psychoeducational Group (Telehealth)</t>
  </si>
  <si>
    <t>90832.03T</t>
  </si>
  <si>
    <t>Substance Use Individual Counseling (Telehealth)</t>
  </si>
  <si>
    <t>90834.03T</t>
  </si>
  <si>
    <t>90837.03T</t>
  </si>
  <si>
    <t>90853.T</t>
  </si>
  <si>
    <t>Therapeutic Group (Telehealth)</t>
  </si>
  <si>
    <t>X0002.T</t>
  </si>
  <si>
    <t>Therapeutic Mentoring (Telehealth)</t>
  </si>
  <si>
    <t>90834.02T</t>
  </si>
  <si>
    <t>Trauma-Specific Counseling (Telehealth)</t>
  </si>
  <si>
    <t>90837.02T</t>
  </si>
  <si>
    <t>Salary &amp; Benefits</t>
  </si>
  <si>
    <t>Training &amp; Professional Development</t>
  </si>
  <si>
    <t>Travel</t>
  </si>
  <si>
    <t>Equipment</t>
  </si>
  <si>
    <t>Supplies</t>
  </si>
  <si>
    <t>Printing, Copying, &amp; Postage</t>
  </si>
  <si>
    <t>Evaluation</t>
  </si>
  <si>
    <t>Marketing</t>
  </si>
  <si>
    <t>Conferences, meetings, etc.</t>
  </si>
  <si>
    <t>Contract Services (consulting, professional, fundraising, etc.)</t>
  </si>
  <si>
    <t>Occupancy (rent, utilities, maintenance, etc.)</t>
  </si>
  <si>
    <t>Insurance</t>
  </si>
  <si>
    <t>Agency ID:</t>
  </si>
  <si>
    <t>Calendar Year 2021*</t>
  </si>
  <si>
    <t>Total Non-Unit Budget Request</t>
  </si>
  <si>
    <t>Service Area:</t>
  </si>
  <si>
    <t>Total Request Amount</t>
  </si>
  <si>
    <t>Program ID</t>
  </si>
  <si>
    <t>Transfer Amount</t>
  </si>
  <si>
    <t>Amount to Transfer to New Program from Currently Funded Program(s)</t>
  </si>
  <si>
    <t>Units Projected</t>
  </si>
  <si>
    <t>Total Unit Amount to Transfer</t>
  </si>
  <si>
    <t>Line #</t>
  </si>
  <si>
    <t>Expense Type</t>
  </si>
  <si>
    <t>Transfer Amount Remaining</t>
  </si>
  <si>
    <t>Agency Name</t>
  </si>
  <si>
    <t>Agency ID</t>
  </si>
  <si>
    <t>Program ID:</t>
  </si>
  <si>
    <t>Amount to Transfer</t>
  </si>
  <si>
    <t>Unit Budget Request Amount</t>
  </si>
  <si>
    <t>Non-Unit Budget Request Amount</t>
  </si>
  <si>
    <t>Exisiting Program/New Program:</t>
  </si>
  <si>
    <t>CY 2021</t>
  </si>
  <si>
    <t>CY 2021*</t>
  </si>
  <si>
    <t>CY 2022*</t>
  </si>
  <si>
    <t>Non-Unit Budget Request Per Period</t>
  </si>
  <si>
    <t>Percentage of Total Non-Unit Budget Request</t>
  </si>
  <si>
    <t>Unit Budget Request Pecentage</t>
  </si>
  <si>
    <t>Non-Unit Budget Request Percentage</t>
  </si>
  <si>
    <t>CY 2023*</t>
  </si>
  <si>
    <t>Calendar Year 2023*</t>
  </si>
  <si>
    <t>* Please include estimated expenses amount for the period of July 2021 - June 2023. Calendar year guidance is below.</t>
  </si>
  <si>
    <t>Period beginning July 1, 2021 and ending December 31, 2021</t>
  </si>
  <si>
    <t>CY 2022</t>
  </si>
  <si>
    <t>CY 2023</t>
  </si>
  <si>
    <t>Period beginning January 1, 2022 and ending December 31, 2022 (or June 30, 2022 if not requesting extension)</t>
  </si>
  <si>
    <r>
      <t>Period beginning January 1, 2023 and ending June 30, 2023 (</t>
    </r>
    <r>
      <rPr>
        <b/>
        <sz val="12"/>
        <rFont val="Calibri"/>
        <family val="2"/>
        <scheme val="minor"/>
      </rPr>
      <t>only if requesting extension</t>
    </r>
    <r>
      <rPr>
        <sz val="12"/>
        <rFont val="Calibri"/>
        <family val="2"/>
        <scheme val="minor"/>
      </rPr>
      <t>)</t>
    </r>
  </si>
  <si>
    <r>
      <t xml:space="preserve">* Please include estimated units for July 2021 - June 2023 in this section </t>
    </r>
    <r>
      <rPr>
        <i/>
        <u/>
        <sz val="11"/>
        <color theme="1"/>
        <rFont val="Calibri"/>
        <family val="2"/>
        <scheme val="minor"/>
      </rPr>
      <t>so that it only encompassess the portion of the calendar year that corresponds to the current remaining Core CSF funding cycle</t>
    </r>
    <r>
      <rPr>
        <i/>
        <sz val="11"/>
        <color theme="1"/>
        <rFont val="Calibri"/>
        <family val="2"/>
        <scheme val="minor"/>
      </rPr>
      <t xml:space="preserve">. </t>
    </r>
    <r>
      <rPr>
        <b/>
        <i/>
        <sz val="11"/>
        <color theme="1"/>
        <rFont val="Calibri"/>
        <family val="2"/>
        <scheme val="minor"/>
      </rPr>
      <t>Do not include the entire calendar year for 2021 or 2023. If not requesting a one-year extension, do not complete the orange columns.</t>
    </r>
  </si>
  <si>
    <t>Transfer From Program Name (if applicable)</t>
  </si>
  <si>
    <t>Unit of Service Budget Request (if applicable)</t>
  </si>
  <si>
    <t>Non-Unit of Service Budget Request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</si>
</sst>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_);_(&quot;$&quot;* \(#,##0.000\);_(&quot;$&quot;* &quot;-&quot;??_);_(@_)"/>
    <numFmt numFmtId="166" formatCode="_(&quot;$&quot;* #,##0.00_);_(&quot;$&quot;* \(#,##0.00\);_(&quot;$&quot;* &quot;-&quot;???_);_(@_)"/>
    <numFmt numFmtId="167" formatCode="0.0%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8"/>
      <color theme="1"/>
      <name val="Verdana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172">
    <xf numFmtId="0" fontId="0" fillId="0" borderId="0" xfId="0"/>
    <xf numFmtId="0" fontId="0" fillId="0" borderId="0" xfId="0" applyFill="1" applyProtection="1"/>
    <xf numFmtId="0" fontId="0" fillId="0" borderId="0" xfId="0" applyProtection="1"/>
    <xf numFmtId="0" fontId="0" fillId="0" borderId="0" xfId="0" applyFill="1"/>
    <xf numFmtId="0" fontId="5" fillId="0" borderId="0" xfId="0" applyFont="1"/>
    <xf numFmtId="14" fontId="0" fillId="0" borderId="0" xfId="0" applyNumberFormat="1"/>
    <xf numFmtId="0" fontId="0" fillId="0" borderId="0" xfId="0" applyFont="1"/>
    <xf numFmtId="0" fontId="0" fillId="0" borderId="0" xfId="0" applyAlignment="1">
      <alignment vertical="center"/>
    </xf>
    <xf numFmtId="0" fontId="0" fillId="2" borderId="0" xfId="0" applyFill="1"/>
    <xf numFmtId="0" fontId="0" fillId="0" borderId="0" xfId="0" quotePrefix="1"/>
    <xf numFmtId="0" fontId="0" fillId="2" borderId="0" xfId="0" applyFont="1" applyFill="1"/>
    <xf numFmtId="0" fontId="0" fillId="2" borderId="0" xfId="0" applyFill="1" applyProtection="1"/>
    <xf numFmtId="1" fontId="0" fillId="0" borderId="0" xfId="0" applyNumberFormat="1" applyProtection="1"/>
    <xf numFmtId="0" fontId="7" fillId="0" borderId="0" xfId="0" applyFont="1" applyFill="1" applyBorder="1" applyAlignment="1" applyProtection="1">
      <alignment horizontal="left"/>
    </xf>
    <xf numFmtId="0" fontId="10" fillId="0" borderId="0" xfId="0" applyFont="1" applyProtection="1"/>
    <xf numFmtId="3" fontId="7" fillId="0" borderId="0" xfId="1" applyNumberFormat="1" applyFont="1" applyAlignment="1" applyProtection="1">
      <alignment horizontal="center"/>
    </xf>
    <xf numFmtId="0" fontId="7" fillId="0" borderId="0" xfId="0" applyFont="1" applyProtection="1"/>
    <xf numFmtId="0" fontId="7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left"/>
    </xf>
    <xf numFmtId="3" fontId="7" fillId="0" borderId="0" xfId="1" applyNumberFormat="1" applyFont="1" applyFill="1" applyAlignment="1" applyProtection="1">
      <alignment horizontal="center"/>
    </xf>
    <xf numFmtId="0" fontId="10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Alignment="1" applyProtection="1"/>
    <xf numFmtId="165" fontId="10" fillId="0" borderId="0" xfId="0" applyNumberFormat="1" applyFont="1" applyAlignment="1" applyProtection="1">
      <alignment horizontal="center"/>
    </xf>
    <xf numFmtId="3" fontId="10" fillId="0" borderId="0" xfId="1" applyNumberFormat="1" applyFont="1" applyAlignment="1" applyProtection="1">
      <alignment horizontal="center"/>
    </xf>
    <xf numFmtId="164" fontId="10" fillId="0" borderId="0" xfId="1" applyNumberFormat="1" applyFont="1" applyProtection="1"/>
    <xf numFmtId="0" fontId="10" fillId="0" borderId="0" xfId="0" applyFont="1" applyBorder="1" applyProtection="1"/>
    <xf numFmtId="0" fontId="11" fillId="0" borderId="8" xfId="9" applyFont="1" applyFill="1" applyBorder="1" applyAlignment="1" applyProtection="1">
      <alignment horizontal="center" shrinkToFit="1"/>
    </xf>
    <xf numFmtId="0" fontId="11" fillId="0" borderId="10" xfId="9" applyNumberFormat="1" applyFont="1" applyFill="1" applyBorder="1" applyAlignment="1" applyProtection="1">
      <alignment horizontal="center" shrinkToFit="1"/>
    </xf>
    <xf numFmtId="44" fontId="11" fillId="0" borderId="17" xfId="4" applyNumberFormat="1" applyFont="1" applyFill="1" applyBorder="1" applyAlignment="1" applyProtection="1">
      <alignment horizontal="left" shrinkToFit="1"/>
    </xf>
    <xf numFmtId="0" fontId="11" fillId="0" borderId="9" xfId="9" applyNumberFormat="1" applyFont="1" applyFill="1" applyBorder="1" applyAlignment="1" applyProtection="1">
      <alignment horizontal="center" shrinkToFit="1"/>
    </xf>
    <xf numFmtId="0" fontId="11" fillId="0" borderId="18" xfId="9" applyFont="1" applyFill="1" applyBorder="1" applyAlignment="1" applyProtection="1">
      <alignment horizontal="center" shrinkToFit="1"/>
    </xf>
    <xf numFmtId="44" fontId="11" fillId="0" borderId="19" xfId="4" applyNumberFormat="1" applyFont="1" applyFill="1" applyBorder="1" applyAlignment="1" applyProtection="1">
      <alignment horizontal="left" shrinkToFit="1"/>
    </xf>
    <xf numFmtId="0" fontId="11" fillId="0" borderId="21" xfId="9" applyNumberFormat="1" applyFont="1" applyFill="1" applyBorder="1" applyAlignment="1" applyProtection="1">
      <alignment horizontal="center" shrinkToFit="1"/>
    </xf>
    <xf numFmtId="0" fontId="11" fillId="0" borderId="12" xfId="9" applyFont="1" applyFill="1" applyBorder="1" applyAlignment="1" applyProtection="1">
      <alignment horizontal="center" shrinkToFit="1"/>
    </xf>
    <xf numFmtId="44" fontId="11" fillId="0" borderId="22" xfId="4" applyNumberFormat="1" applyFont="1" applyFill="1" applyBorder="1" applyAlignment="1" applyProtection="1">
      <alignment horizontal="left" shrinkToFit="1"/>
    </xf>
    <xf numFmtId="0" fontId="10" fillId="0" borderId="0" xfId="0" applyFont="1" applyAlignment="1" applyProtection="1">
      <alignment shrinkToFit="1"/>
    </xf>
    <xf numFmtId="3" fontId="10" fillId="0" borderId="0" xfId="1" applyNumberFormat="1" applyFont="1" applyAlignment="1" applyProtection="1">
      <alignment horizontal="center" shrinkToFit="1"/>
    </xf>
    <xf numFmtId="166" fontId="7" fillId="0" borderId="20" xfId="0" applyNumberFormat="1" applyFont="1" applyBorder="1" applyAlignment="1" applyProtection="1">
      <alignment shrinkToFit="1"/>
    </xf>
    <xf numFmtId="0" fontId="17" fillId="0" borderId="0" xfId="0" applyFont="1" applyAlignment="1" applyProtection="1">
      <alignment vertical="top" wrapText="1"/>
    </xf>
    <xf numFmtId="0" fontId="13" fillId="0" borderId="0" xfId="0" applyFont="1" applyAlignment="1" applyProtection="1">
      <alignment shrinkToFit="1"/>
    </xf>
    <xf numFmtId="0" fontId="11" fillId="0" borderId="25" xfId="9" applyNumberFormat="1" applyFont="1" applyFill="1" applyBorder="1" applyAlignment="1" applyProtection="1">
      <alignment horizontal="center" shrinkToFit="1"/>
    </xf>
    <xf numFmtId="0" fontId="11" fillId="0" borderId="11" xfId="9" applyFont="1" applyFill="1" applyBorder="1" applyAlignment="1" applyProtection="1">
      <alignment horizontal="center" shrinkToFit="1"/>
    </xf>
    <xf numFmtId="44" fontId="11" fillId="0" borderId="26" xfId="4" applyNumberFormat="1" applyFont="1" applyFill="1" applyBorder="1" applyAlignment="1" applyProtection="1">
      <alignment horizontal="left" shrinkToFit="1"/>
    </xf>
    <xf numFmtId="3" fontId="10" fillId="8" borderId="14" xfId="2" applyNumberFormat="1" applyFont="1" applyFill="1" applyBorder="1" applyAlignment="1" applyProtection="1">
      <alignment horizontal="center" shrinkToFit="1"/>
    </xf>
    <xf numFmtId="44" fontId="10" fillId="0" borderId="23" xfId="0" applyNumberFormat="1" applyFont="1" applyBorder="1" applyProtection="1"/>
    <xf numFmtId="3" fontId="10" fillId="8" borderId="10" xfId="2" applyNumberFormat="1" applyFont="1" applyFill="1" applyBorder="1" applyAlignment="1" applyProtection="1">
      <alignment horizontal="center" shrinkToFit="1"/>
    </xf>
    <xf numFmtId="44" fontId="10" fillId="0" borderId="24" xfId="0" applyNumberFormat="1" applyFont="1" applyBorder="1" applyProtection="1"/>
    <xf numFmtId="3" fontId="10" fillId="8" borderId="9" xfId="2" applyNumberFormat="1" applyFont="1" applyFill="1" applyBorder="1" applyAlignment="1" applyProtection="1">
      <alignment horizontal="center" shrinkToFit="1"/>
    </xf>
    <xf numFmtId="44" fontId="10" fillId="0" borderId="15" xfId="0" applyNumberFormat="1" applyFont="1" applyBorder="1" applyProtection="1"/>
    <xf numFmtId="3" fontId="10" fillId="0" borderId="0" xfId="2" applyNumberFormat="1" applyFont="1" applyAlignment="1" applyProtection="1">
      <alignment horizontal="center" shrinkToFit="1"/>
    </xf>
    <xf numFmtId="3" fontId="10" fillId="0" borderId="0" xfId="2" applyNumberFormat="1" applyFont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Protection="1"/>
    <xf numFmtId="0" fontId="11" fillId="0" borderId="0" xfId="0" applyFont="1" applyAlignment="1" applyProtection="1">
      <alignment shrinkToFit="1"/>
    </xf>
    <xf numFmtId="0" fontId="11" fillId="0" borderId="7" xfId="0" applyFont="1" applyFill="1" applyBorder="1" applyAlignment="1" applyProtection="1">
      <alignment shrinkToFit="1"/>
    </xf>
    <xf numFmtId="166" fontId="10" fillId="0" borderId="23" xfId="0" applyNumberFormat="1" applyFont="1" applyBorder="1" applyAlignment="1" applyProtection="1">
      <alignment shrinkToFit="1"/>
    </xf>
    <xf numFmtId="166" fontId="10" fillId="0" borderId="24" xfId="0" applyNumberFormat="1" applyFont="1" applyBorder="1" applyAlignment="1" applyProtection="1">
      <alignment shrinkToFit="1"/>
    </xf>
    <xf numFmtId="166" fontId="10" fillId="0" borderId="15" xfId="0" applyNumberFormat="1" applyFont="1" applyBorder="1" applyAlignment="1" applyProtection="1">
      <alignment shrinkToFit="1"/>
    </xf>
    <xf numFmtId="44" fontId="11" fillId="0" borderId="0" xfId="0" applyNumberFormat="1" applyFont="1" applyProtection="1"/>
    <xf numFmtId="0" fontId="8" fillId="0" borderId="0" xfId="0" applyFont="1" applyFill="1" applyBorder="1" applyAlignment="1" applyProtection="1">
      <alignment horizontal="center" shrinkToFit="1"/>
    </xf>
    <xf numFmtId="0" fontId="11" fillId="0" borderId="7" xfId="0" applyFont="1" applyBorder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44" fontId="11" fillId="0" borderId="8" xfId="0" applyNumberFormat="1" applyFont="1" applyBorder="1" applyProtection="1"/>
    <xf numFmtId="0" fontId="7" fillId="0" borderId="7" xfId="0" applyFont="1" applyFill="1" applyBorder="1" applyAlignment="1" applyProtection="1">
      <alignment horizontal="center" shrinkToFit="1"/>
    </xf>
    <xf numFmtId="0" fontId="9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 shrinkToFit="1"/>
    </xf>
    <xf numFmtId="0" fontId="8" fillId="0" borderId="0" xfId="0" applyFont="1" applyAlignment="1" applyProtection="1">
      <alignment horizontal="center" shrinkToFit="1"/>
    </xf>
    <xf numFmtId="44" fontId="8" fillId="0" borderId="8" xfId="0" applyNumberFormat="1" applyFont="1" applyBorder="1" applyProtection="1"/>
    <xf numFmtId="0" fontId="9" fillId="0" borderId="0" xfId="0" applyFont="1" applyAlignment="1" applyProtection="1">
      <alignment wrapText="1"/>
    </xf>
    <xf numFmtId="3" fontId="10" fillId="0" borderId="0" xfId="0" applyNumberFormat="1" applyFont="1" applyAlignment="1" applyProtection="1">
      <alignment shrinkToFit="1"/>
    </xf>
    <xf numFmtId="0" fontId="8" fillId="0" borderId="0" xfId="0" applyFont="1" applyAlignment="1" applyProtection="1">
      <alignment horizontal="right"/>
    </xf>
    <xf numFmtId="0" fontId="11" fillId="6" borderId="7" xfId="0" applyFont="1" applyFill="1" applyBorder="1" applyAlignment="1" applyProtection="1">
      <alignment horizontal="center" shrinkToFit="1"/>
      <protection locked="0"/>
    </xf>
    <xf numFmtId="0" fontId="7" fillId="6" borderId="7" xfId="0" applyFont="1" applyFill="1" applyBorder="1" applyAlignment="1" applyProtection="1">
      <alignment horizontal="center" shrinkToFit="1"/>
      <protection locked="0"/>
    </xf>
    <xf numFmtId="3" fontId="7" fillId="0" borderId="0" xfId="2" applyNumberFormat="1" applyFont="1" applyAlignment="1" applyProtection="1">
      <alignment horizontal="center"/>
    </xf>
    <xf numFmtId="9" fontId="10" fillId="0" borderId="0" xfId="10" applyFont="1" applyAlignment="1" applyProtection="1">
      <alignment horizontal="center"/>
    </xf>
    <xf numFmtId="3" fontId="9" fillId="0" borderId="0" xfId="2" applyNumberFormat="1" applyFont="1" applyAlignment="1" applyProtection="1">
      <alignment horizontal="center"/>
    </xf>
    <xf numFmtId="44" fontId="7" fillId="0" borderId="20" xfId="0" applyNumberFormat="1" applyFont="1" applyBorder="1" applyAlignment="1" applyProtection="1">
      <alignment wrapText="1"/>
    </xf>
    <xf numFmtId="44" fontId="10" fillId="0" borderId="20" xfId="0" applyNumberFormat="1" applyFont="1" applyBorder="1" applyProtection="1"/>
    <xf numFmtId="0" fontId="11" fillId="0" borderId="12" xfId="9" applyFont="1" applyBorder="1" applyAlignment="1" applyProtection="1">
      <alignment horizontal="center" shrinkToFit="1"/>
    </xf>
    <xf numFmtId="0" fontId="11" fillId="0" borderId="8" xfId="9" applyFont="1" applyBorder="1" applyAlignment="1" applyProtection="1">
      <alignment horizontal="center" shrinkToFit="1"/>
    </xf>
    <xf numFmtId="0" fontId="11" fillId="9" borderId="8" xfId="9" applyFont="1" applyFill="1" applyBorder="1" applyAlignment="1" applyProtection="1">
      <alignment horizontal="center" shrinkToFit="1"/>
    </xf>
    <xf numFmtId="0" fontId="11" fillId="0" borderId="18" xfId="9" applyFont="1" applyBorder="1" applyAlignment="1" applyProtection="1">
      <alignment horizontal="center" shrinkToFit="1"/>
    </xf>
    <xf numFmtId="3" fontId="10" fillId="6" borderId="14" xfId="0" applyNumberFormat="1" applyFont="1" applyFill="1" applyBorder="1" applyAlignment="1" applyProtection="1">
      <alignment horizontal="center" shrinkToFit="1"/>
      <protection locked="0"/>
    </xf>
    <xf numFmtId="3" fontId="10" fillId="6" borderId="16" xfId="0" applyNumberFormat="1" applyFont="1" applyFill="1" applyBorder="1" applyAlignment="1" applyProtection="1">
      <alignment horizontal="center" shrinkToFit="1"/>
      <protection locked="0"/>
    </xf>
    <xf numFmtId="3" fontId="10" fillId="6" borderId="10" xfId="0" applyNumberFormat="1" applyFont="1" applyFill="1" applyBorder="1" applyAlignment="1" applyProtection="1">
      <alignment horizontal="center" shrinkToFit="1"/>
      <protection locked="0"/>
    </xf>
    <xf numFmtId="3" fontId="10" fillId="6" borderId="17" xfId="0" applyNumberFormat="1" applyFont="1" applyFill="1" applyBorder="1" applyAlignment="1" applyProtection="1">
      <alignment horizontal="center" shrinkToFit="1"/>
      <protection locked="0"/>
    </xf>
    <xf numFmtId="3" fontId="10" fillId="6" borderId="25" xfId="0" applyNumberFormat="1" applyFont="1" applyFill="1" applyBorder="1" applyAlignment="1" applyProtection="1">
      <alignment horizontal="center" shrinkToFit="1"/>
      <protection locked="0"/>
    </xf>
    <xf numFmtId="3" fontId="10" fillId="6" borderId="26" xfId="0" applyNumberFormat="1" applyFont="1" applyFill="1" applyBorder="1" applyAlignment="1" applyProtection="1">
      <alignment horizontal="center" shrinkToFit="1"/>
      <protection locked="0"/>
    </xf>
    <xf numFmtId="3" fontId="10" fillId="6" borderId="9" xfId="0" applyNumberFormat="1" applyFont="1" applyFill="1" applyBorder="1" applyAlignment="1" applyProtection="1">
      <alignment horizontal="center" shrinkToFit="1"/>
      <protection locked="0"/>
    </xf>
    <xf numFmtId="3" fontId="10" fillId="6" borderId="19" xfId="0" applyNumberFormat="1" applyFont="1" applyFill="1" applyBorder="1" applyAlignment="1" applyProtection="1">
      <alignment horizontal="center" shrinkToFit="1"/>
      <protection locked="0"/>
    </xf>
    <xf numFmtId="0" fontId="7" fillId="0" borderId="0" xfId="0" applyFont="1" applyAlignment="1" applyProtection="1">
      <alignment horizontal="center"/>
    </xf>
    <xf numFmtId="44" fontId="9" fillId="0" borderId="0" xfId="0" applyNumberFormat="1" applyFont="1" applyAlignment="1" applyProtection="1">
      <alignment horizontal="center"/>
    </xf>
    <xf numFmtId="44" fontId="7" fillId="10" borderId="8" xfId="0" applyNumberFormat="1" applyFont="1" applyFill="1" applyBorder="1" applyAlignment="1" applyProtection="1">
      <alignment horizontal="center"/>
    </xf>
    <xf numFmtId="44" fontId="9" fillId="0" borderId="8" xfId="0" applyNumberFormat="1" applyFont="1" applyBorder="1" applyAlignment="1" applyProtection="1">
      <alignment horizontal="center"/>
    </xf>
    <xf numFmtId="0" fontId="11" fillId="6" borderId="8" xfId="0" applyFont="1" applyFill="1" applyBorder="1" applyAlignment="1" applyProtection="1">
      <alignment horizontal="center"/>
      <protection locked="0"/>
    </xf>
    <xf numFmtId="44" fontId="11" fillId="6" borderId="8" xfId="0" applyNumberFormat="1" applyFont="1" applyFill="1" applyBorder="1" applyProtection="1">
      <protection locked="0"/>
    </xf>
    <xf numFmtId="44" fontId="7" fillId="6" borderId="8" xfId="0" applyNumberFormat="1" applyFont="1" applyFill="1" applyBorder="1" applyAlignment="1" applyProtection="1">
      <alignment horizontal="center"/>
      <protection locked="0"/>
    </xf>
    <xf numFmtId="0" fontId="11" fillId="6" borderId="7" xfId="0" applyFont="1" applyFill="1" applyBorder="1" applyAlignment="1" applyProtection="1">
      <alignment shrinkToFit="1"/>
      <protection locked="0"/>
    </xf>
    <xf numFmtId="0" fontId="7" fillId="6" borderId="13" xfId="0" applyFont="1" applyFill="1" applyBorder="1" applyAlignment="1" applyProtection="1">
      <alignment horizontal="center" shrinkToFit="1"/>
      <protection locked="0"/>
    </xf>
    <xf numFmtId="0" fontId="7" fillId="6" borderId="13" xfId="0" applyFont="1" applyFill="1" applyBorder="1" applyAlignment="1" applyProtection="1">
      <alignment shrinkToFit="1"/>
      <protection locked="0"/>
    </xf>
    <xf numFmtId="0" fontId="8" fillId="0" borderId="0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15" fillId="5" borderId="0" xfId="0" applyFont="1" applyFill="1" applyAlignment="1" applyProtection="1">
      <alignment horizontal="center"/>
    </xf>
    <xf numFmtId="0" fontId="14" fillId="5" borderId="0" xfId="0" applyFont="1" applyFill="1" applyAlignment="1" applyProtection="1">
      <alignment horizontal="center"/>
    </xf>
    <xf numFmtId="0" fontId="14" fillId="5" borderId="0" xfId="0" applyFont="1" applyFill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center"/>
    </xf>
    <xf numFmtId="0" fontId="11" fillId="4" borderId="11" xfId="9" applyFont="1" applyFill="1" applyBorder="1" applyAlignment="1" applyProtection="1">
      <alignment horizontal="center" shrinkToFit="1"/>
    </xf>
    <xf numFmtId="0" fontId="12" fillId="3" borderId="0" xfId="9" applyFont="1" applyFill="1" applyBorder="1" applyAlignment="1" applyProtection="1">
      <alignment horizontal="center"/>
    </xf>
    <xf numFmtId="0" fontId="11" fillId="0" borderId="7" xfId="0" applyFont="1" applyFill="1" applyBorder="1" applyAlignment="1" applyProtection="1">
      <alignment horizontal="center" shrinkToFit="1"/>
    </xf>
    <xf numFmtId="0" fontId="16" fillId="0" borderId="0" xfId="0" applyFont="1" applyFill="1" applyBorder="1" applyAlignment="1" applyProtection="1">
      <alignment horizontal="center"/>
    </xf>
    <xf numFmtId="0" fontId="12" fillId="3" borderId="2" xfId="9" applyFont="1" applyFill="1" applyBorder="1" applyAlignment="1" applyProtection="1">
      <alignment horizontal="center"/>
    </xf>
    <xf numFmtId="0" fontId="12" fillId="3" borderId="4" xfId="9" applyFont="1" applyFill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shrinkToFit="1"/>
    </xf>
    <xf numFmtId="3" fontId="10" fillId="6" borderId="8" xfId="0" applyNumberFormat="1" applyFont="1" applyFill="1" applyBorder="1" applyAlignment="1" applyProtection="1">
      <alignment horizontal="center" shrinkToFit="1"/>
      <protection locked="0"/>
    </xf>
    <xf numFmtId="3" fontId="10" fillId="6" borderId="27" xfId="0" applyNumberFormat="1" applyFont="1" applyFill="1" applyBorder="1" applyAlignment="1" applyProtection="1">
      <alignment horizontal="center" shrinkToFit="1"/>
      <protection locked="0"/>
    </xf>
    <xf numFmtId="3" fontId="10" fillId="6" borderId="18" xfId="0" applyNumberFormat="1" applyFont="1" applyFill="1" applyBorder="1" applyAlignment="1" applyProtection="1">
      <alignment horizontal="center" shrinkToFit="1"/>
      <protection locked="0"/>
    </xf>
    <xf numFmtId="0" fontId="7" fillId="0" borderId="0" xfId="0" applyFont="1" applyBorder="1" applyAlignment="1" applyProtection="1">
      <alignment horizontal="center"/>
    </xf>
    <xf numFmtId="167" fontId="9" fillId="0" borderId="8" xfId="10" applyNumberFormat="1" applyFont="1" applyBorder="1" applyAlignment="1" applyProtection="1">
      <alignment horizontal="center"/>
    </xf>
    <xf numFmtId="9" fontId="11" fillId="0" borderId="8" xfId="10" applyFont="1" applyBorder="1" applyAlignment="1" applyProtection="1">
      <alignment horizontal="center"/>
    </xf>
    <xf numFmtId="3" fontId="10" fillId="0" borderId="23" xfId="1" applyNumberFormat="1" applyFont="1" applyBorder="1" applyAlignment="1" applyProtection="1">
      <alignment horizontal="center" shrinkToFit="1"/>
    </xf>
    <xf numFmtId="3" fontId="10" fillId="0" borderId="24" xfId="1" applyNumberFormat="1" applyFont="1" applyBorder="1" applyAlignment="1" applyProtection="1">
      <alignment horizontal="center" shrinkToFit="1"/>
    </xf>
    <xf numFmtId="3" fontId="10" fillId="0" borderId="15" xfId="1" applyNumberFormat="1" applyFont="1" applyBorder="1" applyAlignment="1" applyProtection="1">
      <alignment horizontal="center" shrinkToFit="1"/>
    </xf>
    <xf numFmtId="0" fontId="7" fillId="0" borderId="8" xfId="0" applyFont="1" applyBorder="1" applyAlignment="1" applyProtection="1">
      <alignment horizontal="center"/>
    </xf>
    <xf numFmtId="3" fontId="10" fillId="11" borderId="27" xfId="0" applyNumberFormat="1" applyFont="1" applyFill="1" applyBorder="1" applyAlignment="1" applyProtection="1">
      <alignment horizontal="center" shrinkToFit="1"/>
      <protection locked="0"/>
    </xf>
    <xf numFmtId="3" fontId="10" fillId="11" borderId="28" xfId="0" applyNumberFormat="1" applyFont="1" applyFill="1" applyBorder="1" applyAlignment="1" applyProtection="1">
      <alignment horizontal="center" shrinkToFit="1"/>
      <protection locked="0"/>
    </xf>
    <xf numFmtId="3" fontId="10" fillId="11" borderId="14" xfId="0" applyNumberFormat="1" applyFont="1" applyFill="1" applyBorder="1" applyAlignment="1" applyProtection="1">
      <alignment horizontal="center" shrinkToFit="1"/>
      <protection locked="0"/>
    </xf>
    <xf numFmtId="3" fontId="10" fillId="11" borderId="16" xfId="0" applyNumberFormat="1" applyFont="1" applyFill="1" applyBorder="1" applyAlignment="1" applyProtection="1">
      <alignment horizontal="center" shrinkToFit="1"/>
      <protection locked="0"/>
    </xf>
    <xf numFmtId="3" fontId="10" fillId="11" borderId="8" xfId="0" applyNumberFormat="1" applyFont="1" applyFill="1" applyBorder="1" applyAlignment="1" applyProtection="1">
      <alignment horizontal="center" shrinkToFit="1"/>
      <protection locked="0"/>
    </xf>
    <xf numFmtId="3" fontId="10" fillId="11" borderId="29" xfId="0" applyNumberFormat="1" applyFont="1" applyFill="1" applyBorder="1" applyAlignment="1" applyProtection="1">
      <alignment horizontal="center" shrinkToFit="1"/>
      <protection locked="0"/>
    </xf>
    <xf numFmtId="3" fontId="10" fillId="11" borderId="10" xfId="0" applyNumberFormat="1" applyFont="1" applyFill="1" applyBorder="1" applyAlignment="1" applyProtection="1">
      <alignment horizontal="center" shrinkToFit="1"/>
      <protection locked="0"/>
    </xf>
    <xf numFmtId="3" fontId="10" fillId="11" borderId="17" xfId="0" applyNumberFormat="1" applyFont="1" applyFill="1" applyBorder="1" applyAlignment="1" applyProtection="1">
      <alignment horizontal="center" shrinkToFit="1"/>
      <protection locked="0"/>
    </xf>
    <xf numFmtId="3" fontId="10" fillId="11" borderId="30" xfId="0" applyNumberFormat="1" applyFont="1" applyFill="1" applyBorder="1" applyAlignment="1" applyProtection="1">
      <alignment horizontal="center" shrinkToFit="1"/>
      <protection locked="0"/>
    </xf>
    <xf numFmtId="3" fontId="10" fillId="11" borderId="18" xfId="0" applyNumberFormat="1" applyFont="1" applyFill="1" applyBorder="1" applyAlignment="1" applyProtection="1">
      <alignment horizontal="center" shrinkToFit="1"/>
      <protection locked="0"/>
    </xf>
    <xf numFmtId="3" fontId="10" fillId="11" borderId="31" xfId="0" applyNumberFormat="1" applyFont="1" applyFill="1" applyBorder="1" applyAlignment="1" applyProtection="1">
      <alignment horizontal="center" shrinkToFit="1"/>
      <protection locked="0"/>
    </xf>
    <xf numFmtId="3" fontId="10" fillId="11" borderId="9" xfId="0" applyNumberFormat="1" applyFont="1" applyFill="1" applyBorder="1" applyAlignment="1" applyProtection="1">
      <alignment horizontal="center" shrinkToFit="1"/>
      <protection locked="0"/>
    </xf>
    <xf numFmtId="3" fontId="10" fillId="11" borderId="19" xfId="0" applyNumberFormat="1" applyFont="1" applyFill="1" applyBorder="1" applyAlignment="1" applyProtection="1">
      <alignment horizontal="center" shrinkToFit="1"/>
      <protection locked="0"/>
    </xf>
    <xf numFmtId="44" fontId="7" fillId="11" borderId="8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left" vertical="top" wrapText="1"/>
    </xf>
    <xf numFmtId="0" fontId="12" fillId="3" borderId="4" xfId="9" applyFont="1" applyFill="1" applyBorder="1" applyAlignment="1" applyProtection="1">
      <alignment horizontal="center"/>
    </xf>
    <xf numFmtId="0" fontId="12" fillId="3" borderId="0" xfId="9" applyFont="1" applyFill="1" applyBorder="1" applyAlignment="1" applyProtection="1">
      <alignment horizontal="center"/>
    </xf>
    <xf numFmtId="0" fontId="12" fillId="3" borderId="0" xfId="9" quotePrefix="1" applyFont="1" applyFill="1" applyBorder="1" applyAlignment="1" applyProtection="1">
      <alignment horizontal="center"/>
    </xf>
    <xf numFmtId="0" fontId="12" fillId="3" borderId="2" xfId="9" applyFont="1" applyFill="1" applyBorder="1" applyAlignment="1" applyProtection="1">
      <alignment horizontal="center" vertical="center" wrapText="1"/>
    </xf>
    <xf numFmtId="0" fontId="12" fillId="3" borderId="0" xfId="9" applyFont="1" applyFill="1" applyBorder="1" applyAlignment="1" applyProtection="1">
      <alignment horizontal="center" vertical="center" wrapText="1"/>
    </xf>
    <xf numFmtId="165" fontId="12" fillId="3" borderId="3" xfId="9" applyNumberFormat="1" applyFont="1" applyFill="1" applyBorder="1" applyAlignment="1" applyProtection="1">
      <alignment horizontal="center" vertical="center" wrapText="1"/>
    </xf>
    <xf numFmtId="165" fontId="12" fillId="3" borderId="5" xfId="9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shrinkToFit="1"/>
    </xf>
    <xf numFmtId="0" fontId="11" fillId="0" borderId="7" xfId="0" applyFont="1" applyFill="1" applyBorder="1" applyAlignment="1" applyProtection="1">
      <alignment horizontal="center" shrinkToFit="1"/>
    </xf>
    <xf numFmtId="0" fontId="12" fillId="3" borderId="1" xfId="9" applyFont="1" applyFill="1" applyBorder="1" applyAlignment="1" applyProtection="1">
      <alignment horizontal="center" vertical="center" wrapText="1"/>
    </xf>
    <xf numFmtId="0" fontId="12" fillId="3" borderId="4" xfId="9" applyFont="1" applyFill="1" applyBorder="1" applyAlignment="1" applyProtection="1">
      <alignment horizontal="center" vertical="center" wrapText="1"/>
    </xf>
    <xf numFmtId="0" fontId="12" fillId="7" borderId="0" xfId="9" applyFont="1" applyFill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wrapText="1"/>
    </xf>
    <xf numFmtId="0" fontId="9" fillId="0" borderId="6" xfId="0" applyFont="1" applyBorder="1" applyAlignment="1" applyProtection="1">
      <alignment horizontal="center" wrapText="1"/>
    </xf>
    <xf numFmtId="0" fontId="7" fillId="0" borderId="13" xfId="0" applyFont="1" applyFill="1" applyBorder="1" applyAlignment="1" applyProtection="1">
      <alignment horizontal="center" shrinkToFit="1"/>
    </xf>
    <xf numFmtId="0" fontId="16" fillId="0" borderId="0" xfId="0" applyFont="1" applyFill="1" applyBorder="1" applyAlignment="1" applyProtection="1">
      <alignment horizontal="center"/>
    </xf>
    <xf numFmtId="3" fontId="12" fillId="3" borderId="2" xfId="1" applyNumberFormat="1" applyFont="1" applyFill="1" applyBorder="1" applyAlignment="1" applyProtection="1">
      <alignment horizontal="center" vertical="center" wrapText="1"/>
    </xf>
    <xf numFmtId="3" fontId="12" fillId="3" borderId="0" xfId="1" applyNumberFormat="1" applyFont="1" applyFill="1" applyBorder="1" applyAlignment="1" applyProtection="1">
      <alignment horizontal="center" vertical="center" wrapText="1"/>
    </xf>
    <xf numFmtId="0" fontId="12" fillId="3" borderId="3" xfId="9" applyFont="1" applyFill="1" applyBorder="1" applyAlignment="1" applyProtection="1">
      <alignment horizontal="center" vertical="center" wrapText="1"/>
    </xf>
    <xf numFmtId="0" fontId="12" fillId="3" borderId="5" xfId="9" applyFont="1" applyFill="1" applyBorder="1" applyAlignment="1" applyProtection="1">
      <alignment horizontal="center" vertical="center" wrapText="1"/>
    </xf>
    <xf numFmtId="3" fontId="12" fillId="7" borderId="0" xfId="2" applyNumberFormat="1" applyFont="1" applyFill="1" applyAlignment="1" applyProtection="1">
      <alignment horizontal="center" vertical="center" wrapText="1"/>
    </xf>
    <xf numFmtId="0" fontId="12" fillId="3" borderId="1" xfId="9" applyFont="1" applyFill="1" applyBorder="1" applyAlignment="1" applyProtection="1">
      <alignment horizontal="center"/>
    </xf>
    <xf numFmtId="0" fontId="12" fillId="3" borderId="2" xfId="9" applyFont="1" applyFill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 wrapText="1"/>
    </xf>
    <xf numFmtId="0" fontId="9" fillId="0" borderId="0" xfId="0" applyFont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/>
    </xf>
    <xf numFmtId="44" fontId="9" fillId="0" borderId="8" xfId="0" applyNumberFormat="1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</cellXfs>
  <cellStyles count="11">
    <cellStyle name="Comma" xfId="1" builtinId="3"/>
    <cellStyle name="Comma 2" xfId="2" xr:uid="{00000000-0005-0000-0000-000001000000}"/>
    <cellStyle name="Comma 3" xfId="3" xr:uid="{00000000-0005-0000-0000-000002000000}"/>
    <cellStyle name="Comma 4" xfId="8" xr:uid="{00000000-0005-0000-0000-000003000000}"/>
    <cellStyle name="Currency 2" xfId="4" xr:uid="{00000000-0005-0000-0000-000004000000}"/>
    <cellStyle name="Currency 3" xfId="5" xr:uid="{00000000-0005-0000-0000-000005000000}"/>
    <cellStyle name="Normal" xfId="0" builtinId="0"/>
    <cellStyle name="Normal 4" xfId="9" xr:uid="{00000000-0005-0000-0000-000008000000}"/>
    <cellStyle name="Percent" xfId="10" builtinId="5"/>
    <cellStyle name="Percent 2" xfId="6" xr:uid="{00000000-0005-0000-0000-00000A000000}"/>
    <cellStyle name="Percent 3" xfId="7" xr:uid="{00000000-0005-0000-0000-00000B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/>
  <dimension ref="A2:CU22"/>
  <sheetViews>
    <sheetView topLeftCell="BU1" zoomScale="89" zoomScaleNormal="89" workbookViewId="0">
      <selection activeCell="BU1" sqref="A1:XFD1048576"/>
    </sheetView>
  </sheetViews>
  <sheetFormatPr defaultRowHeight="14.4" x14ac:dyDescent="0.3"/>
  <cols>
    <col min="1" max="1" width="21.109375" customWidth="1"/>
    <col min="2" max="2" width="21.44140625" customWidth="1"/>
    <col min="3" max="3" width="15.44140625" customWidth="1"/>
    <col min="4" max="4" width="22.88671875" customWidth="1"/>
    <col min="5" max="5" width="30.44140625" customWidth="1"/>
    <col min="6" max="6" width="19.33203125" customWidth="1"/>
    <col min="7" max="7" width="15" customWidth="1"/>
    <col min="8" max="8" width="24.109375" customWidth="1"/>
    <col min="9" max="9" width="48.33203125" customWidth="1"/>
    <col min="10" max="10" width="22" customWidth="1"/>
    <col min="11" max="11" width="29" customWidth="1"/>
    <col min="12" max="12" width="21.109375" customWidth="1"/>
    <col min="13" max="13" width="14.44140625" customWidth="1"/>
    <col min="15" max="15" width="14.33203125" customWidth="1"/>
    <col min="16" max="16" width="16.44140625" customWidth="1"/>
    <col min="17" max="17" width="16.6640625" customWidth="1"/>
    <col min="18" max="18" width="13.6640625" customWidth="1"/>
    <col min="19" max="20" width="21.5546875" customWidth="1"/>
    <col min="27" max="27" width="25.33203125" customWidth="1"/>
    <col min="35" max="35" width="21.33203125" customWidth="1"/>
    <col min="43" max="44" width="17.6640625" customWidth="1"/>
    <col min="51" max="52" width="17" customWidth="1"/>
    <col min="59" max="60" width="17.5546875" customWidth="1"/>
    <col min="67" max="68" width="20.5546875" customWidth="1"/>
    <col min="75" max="76" width="24.33203125" customWidth="1"/>
    <col min="83" max="84" width="21.33203125" customWidth="1"/>
    <col min="85" max="85" width="11.109375" customWidth="1"/>
    <col min="91" max="91" width="20.88671875" style="3" customWidth="1"/>
    <col min="92" max="92" width="22.109375" customWidth="1"/>
    <col min="93" max="93" width="49.44140625" customWidth="1"/>
    <col min="95" max="95" width="26.109375" customWidth="1"/>
    <col min="97" max="97" width="34.109375" customWidth="1"/>
    <col min="98" max="98" width="39.6640625" customWidth="1"/>
  </cols>
  <sheetData>
    <row r="2" spans="1:99" x14ac:dyDescent="0.3">
      <c r="A2" t="s">
        <v>5</v>
      </c>
      <c r="B2" s="8" t="s">
        <v>6</v>
      </c>
      <c r="C2" s="8" t="s">
        <v>7</v>
      </c>
      <c r="D2" t="s">
        <v>79</v>
      </c>
      <c r="E2" t="s">
        <v>8</v>
      </c>
      <c r="F2" s="8" t="s">
        <v>9</v>
      </c>
      <c r="G2" s="8" t="s">
        <v>10</v>
      </c>
      <c r="H2" t="s">
        <v>11</v>
      </c>
      <c r="I2" t="s">
        <v>1</v>
      </c>
      <c r="J2" t="s">
        <v>12</v>
      </c>
      <c r="K2" t="s">
        <v>13</v>
      </c>
      <c r="L2" s="7" t="s">
        <v>80</v>
      </c>
      <c r="M2" t="s">
        <v>14</v>
      </c>
      <c r="N2" t="s">
        <v>15</v>
      </c>
      <c r="O2" t="s">
        <v>17</v>
      </c>
      <c r="P2" t="s">
        <v>16</v>
      </c>
      <c r="Q2" t="s">
        <v>18</v>
      </c>
      <c r="R2" s="7" t="s">
        <v>81</v>
      </c>
      <c r="S2" t="s">
        <v>19</v>
      </c>
      <c r="T2" s="7" t="s">
        <v>90</v>
      </c>
      <c r="U2" t="s">
        <v>20</v>
      </c>
      <c r="V2" t="s">
        <v>21</v>
      </c>
      <c r="W2" t="s">
        <v>23</v>
      </c>
      <c r="X2" t="s">
        <v>22</v>
      </c>
      <c r="Y2" t="s">
        <v>24</v>
      </c>
      <c r="Z2" s="7" t="s">
        <v>99</v>
      </c>
      <c r="AA2" t="s">
        <v>25</v>
      </c>
      <c r="AB2" s="7" t="s">
        <v>89</v>
      </c>
      <c r="AC2" t="s">
        <v>26</v>
      </c>
      <c r="AD2" t="s">
        <v>27</v>
      </c>
      <c r="AE2" t="s">
        <v>29</v>
      </c>
      <c r="AF2" t="s">
        <v>28</v>
      </c>
      <c r="AG2" t="s">
        <v>30</v>
      </c>
      <c r="AH2" s="7" t="s">
        <v>98</v>
      </c>
      <c r="AI2" t="s">
        <v>31</v>
      </c>
      <c r="AJ2" s="7" t="s">
        <v>88</v>
      </c>
      <c r="AK2" t="s">
        <v>32</v>
      </c>
      <c r="AL2" t="s">
        <v>33</v>
      </c>
      <c r="AM2" t="s">
        <v>35</v>
      </c>
      <c r="AN2" t="s">
        <v>34</v>
      </c>
      <c r="AO2" t="s">
        <v>36</v>
      </c>
      <c r="AP2" s="7" t="s">
        <v>97</v>
      </c>
      <c r="AQ2" t="s">
        <v>37</v>
      </c>
      <c r="AR2" s="7" t="s">
        <v>87</v>
      </c>
      <c r="AS2" t="s">
        <v>38</v>
      </c>
      <c r="AT2" t="s">
        <v>39</v>
      </c>
      <c r="AU2" t="s">
        <v>41</v>
      </c>
      <c r="AV2" t="s">
        <v>40</v>
      </c>
      <c r="AW2" t="s">
        <v>42</v>
      </c>
      <c r="AX2" s="7" t="s">
        <v>96</v>
      </c>
      <c r="AY2" t="s">
        <v>43</v>
      </c>
      <c r="AZ2" s="7" t="s">
        <v>86</v>
      </c>
      <c r="BA2" t="s">
        <v>44</v>
      </c>
      <c r="BB2" t="s">
        <v>45</v>
      </c>
      <c r="BC2" t="s">
        <v>47</v>
      </c>
      <c r="BD2" t="s">
        <v>46</v>
      </c>
      <c r="BE2" t="s">
        <v>48</v>
      </c>
      <c r="BF2" s="7" t="s">
        <v>95</v>
      </c>
      <c r="BG2" t="s">
        <v>49</v>
      </c>
      <c r="BH2" s="7" t="s">
        <v>85</v>
      </c>
      <c r="BI2" t="s">
        <v>50</v>
      </c>
      <c r="BJ2" t="s">
        <v>51</v>
      </c>
      <c r="BK2" t="s">
        <v>53</v>
      </c>
      <c r="BL2" t="s">
        <v>52</v>
      </c>
      <c r="BM2" t="s">
        <v>54</v>
      </c>
      <c r="BN2" s="7" t="s">
        <v>94</v>
      </c>
      <c r="BO2" t="s">
        <v>55</v>
      </c>
      <c r="BP2" s="7" t="s">
        <v>84</v>
      </c>
      <c r="BQ2" t="s">
        <v>56</v>
      </c>
      <c r="BR2" t="s">
        <v>57</v>
      </c>
      <c r="BS2" t="s">
        <v>59</v>
      </c>
      <c r="BT2" t="s">
        <v>58</v>
      </c>
      <c r="BU2" t="s">
        <v>60</v>
      </c>
      <c r="BV2" s="7" t="s">
        <v>93</v>
      </c>
      <c r="BW2" t="s">
        <v>61</v>
      </c>
      <c r="BX2" s="7" t="s">
        <v>83</v>
      </c>
      <c r="BY2" t="s">
        <v>62</v>
      </c>
      <c r="BZ2" t="s">
        <v>63</v>
      </c>
      <c r="CA2" t="s">
        <v>65</v>
      </c>
      <c r="CB2" t="s">
        <v>64</v>
      </c>
      <c r="CC2" t="s">
        <v>66</v>
      </c>
      <c r="CD2" s="7" t="s">
        <v>92</v>
      </c>
      <c r="CE2" t="s">
        <v>67</v>
      </c>
      <c r="CF2" s="7" t="s">
        <v>82</v>
      </c>
      <c r="CG2" t="s">
        <v>68</v>
      </c>
      <c r="CH2" t="s">
        <v>69</v>
      </c>
      <c r="CI2" t="s">
        <v>71</v>
      </c>
      <c r="CJ2" t="s">
        <v>70</v>
      </c>
      <c r="CK2" t="s">
        <v>72</v>
      </c>
      <c r="CL2" s="7" t="s">
        <v>91</v>
      </c>
      <c r="CM2" s="3" t="s">
        <v>182</v>
      </c>
      <c r="CN2" t="s">
        <v>183</v>
      </c>
      <c r="CO2" s="8" t="s">
        <v>184</v>
      </c>
      <c r="CP2" s="8" t="s">
        <v>185</v>
      </c>
      <c r="CQ2" s="8" t="s">
        <v>186</v>
      </c>
      <c r="CR2" s="10" t="s">
        <v>187</v>
      </c>
      <c r="CS2" s="6" t="s">
        <v>188</v>
      </c>
      <c r="CT2" s="6" t="s">
        <v>189</v>
      </c>
      <c r="CU2" s="6" t="s">
        <v>190</v>
      </c>
    </row>
    <row r="3" spans="1:99" x14ac:dyDescent="0.3">
      <c r="A3" t="e">
        <f>IF(#REF!=0,"",#REF!)</f>
        <v>#REF!</v>
      </c>
      <c r="B3" s="6" t="s">
        <v>78</v>
      </c>
      <c r="C3" s="5">
        <v>41044</v>
      </c>
      <c r="D3" t="e">
        <f>IF(#REF!=0,"",#REF!)</f>
        <v>#REF!</v>
      </c>
      <c r="E3" t="e">
        <f>IF(#REF!=0,"",#REF!)</f>
        <v>#REF!</v>
      </c>
      <c r="F3">
        <v>51230</v>
      </c>
      <c r="G3">
        <v>12001500</v>
      </c>
      <c r="I3" t="e">
        <f>IF(#REF!=0,"",#REF!)</f>
        <v>#REF!</v>
      </c>
      <c r="J3" t="e">
        <f>IF(#REF!=0,"",#REF!)</f>
        <v>#REF!</v>
      </c>
      <c r="K3" t="e">
        <f>IF(#REF!=0,"",#REF!)</f>
        <v>#REF!</v>
      </c>
      <c r="L3" t="e">
        <f>IF(#REF!=0,"",#REF!)</f>
        <v>#REF!</v>
      </c>
      <c r="M3" t="e">
        <f>IF(#REF!=0,"",#REF!)</f>
        <v>#REF!</v>
      </c>
      <c r="N3" t="e">
        <f>IF(#REF!=0,"",#REF!)</f>
        <v>#REF!</v>
      </c>
      <c r="O3" t="e">
        <f>IF(#REF!=0,"",#REF!)</f>
        <v>#REF!</v>
      </c>
      <c r="P3" t="e">
        <f>IF(#REF!=0,"",#REF!)</f>
        <v>#REF!</v>
      </c>
      <c r="Q3" t="e">
        <f>IF(#REF!=0,"",#REF!)</f>
        <v>#REF!</v>
      </c>
      <c r="R3" t="e">
        <f>IF(#REF!=0,"",#REF!)</f>
        <v>#REF!</v>
      </c>
      <c r="S3" t="e">
        <f>IF(#REF!=0,"",#REF!)</f>
        <v>#REF!</v>
      </c>
      <c r="T3" t="e">
        <f>IF(#REF!=0,"",#REF!)</f>
        <v>#REF!</v>
      </c>
      <c r="U3" t="e">
        <f>IF(#REF!=0,"",#REF!)</f>
        <v>#REF!</v>
      </c>
      <c r="V3" t="e">
        <f>IF(#REF!=0,"",#REF!)</f>
        <v>#REF!</v>
      </c>
      <c r="W3" t="e">
        <f>IF(#REF!=0,"",#REF!)</f>
        <v>#REF!</v>
      </c>
      <c r="X3" t="e">
        <f>IF(#REF!=0,"",#REF!)</f>
        <v>#REF!</v>
      </c>
      <c r="Y3" t="e">
        <f>IF(#REF!=0,"",#REF!)</f>
        <v>#REF!</v>
      </c>
      <c r="Z3" t="e">
        <f>IF(#REF!=0,"",#REF!)</f>
        <v>#REF!</v>
      </c>
      <c r="AA3" t="e">
        <f>IF(#REF!=0,"",#REF!)</f>
        <v>#REF!</v>
      </c>
      <c r="AB3" t="e">
        <f>IF(#REF!=0,"",#REF!)</f>
        <v>#REF!</v>
      </c>
      <c r="AC3" t="e">
        <f>IF(#REF!=0,"",#REF!)</f>
        <v>#REF!</v>
      </c>
      <c r="AD3" t="e">
        <f>IF(#REF!=0,"",#REF!)</f>
        <v>#REF!</v>
      </c>
      <c r="AE3" t="e">
        <f>IF(#REF!=0,"",#REF!)</f>
        <v>#REF!</v>
      </c>
      <c r="AF3" t="e">
        <f>IF(#REF!=0,"",#REF!)</f>
        <v>#REF!</v>
      </c>
      <c r="AG3" t="e">
        <f>IF(#REF!=0,"",#REF!)</f>
        <v>#REF!</v>
      </c>
      <c r="AH3" t="e">
        <f>IF(#REF!=0,"",#REF!)</f>
        <v>#REF!</v>
      </c>
      <c r="AI3" t="e">
        <f>IF(#REF!=0,"",#REF!)</f>
        <v>#REF!</v>
      </c>
      <c r="AJ3" t="e">
        <f>IF(#REF!=0,"",#REF!)</f>
        <v>#REF!</v>
      </c>
      <c r="AK3" t="e">
        <f>IF(#REF!=0,"",#REF!)</f>
        <v>#REF!</v>
      </c>
      <c r="AL3" t="e">
        <f>IF(#REF!=0,"",#REF!)</f>
        <v>#REF!</v>
      </c>
      <c r="AM3" t="e">
        <f>IF(#REF!=0,"",#REF!)</f>
        <v>#REF!</v>
      </c>
      <c r="AN3" t="e">
        <f>IF(#REF!=0,"",#REF!)</f>
        <v>#REF!</v>
      </c>
      <c r="AO3" t="e">
        <f>IF(#REF!=0,"",#REF!)</f>
        <v>#REF!</v>
      </c>
      <c r="AP3" t="e">
        <f>IF(#REF!=0,"",#REF!)</f>
        <v>#REF!</v>
      </c>
      <c r="AQ3" t="e">
        <f>IF(#REF!=0,"",#REF!)</f>
        <v>#REF!</v>
      </c>
      <c r="AR3" t="e">
        <f>IF(#REF!=0,"",#REF!)</f>
        <v>#REF!</v>
      </c>
      <c r="AS3" t="e">
        <f>IF(#REF!=0,"",#REF!)</f>
        <v>#REF!</v>
      </c>
      <c r="AT3" t="e">
        <f>IF(#REF!=0,"",#REF!)</f>
        <v>#REF!</v>
      </c>
      <c r="AU3" t="e">
        <f>IF(#REF!=0,"",#REF!)</f>
        <v>#REF!</v>
      </c>
      <c r="AV3" t="e">
        <f>IF(#REF!=0,"",#REF!)</f>
        <v>#REF!</v>
      </c>
      <c r="AW3" t="e">
        <f>IF(#REF!=0,"",#REF!)</f>
        <v>#REF!</v>
      </c>
      <c r="AX3" t="e">
        <f>IF(#REF!=0,"",#REF!)</f>
        <v>#REF!</v>
      </c>
      <c r="AY3" t="e">
        <f>IF(#REF!=0,"",#REF!)</f>
        <v>#REF!</v>
      </c>
      <c r="AZ3" t="e">
        <f>IF(#REF!=0,"",#REF!)</f>
        <v>#REF!</v>
      </c>
      <c r="BA3" t="e">
        <f>IF(#REF!=0,"",#REF!)</f>
        <v>#REF!</v>
      </c>
      <c r="BB3" t="e">
        <f>IF(#REF!=0,"",#REF!)</f>
        <v>#REF!</v>
      </c>
      <c r="BC3" t="e">
        <f>IF(#REF!=0,"",#REF!)</f>
        <v>#REF!</v>
      </c>
      <c r="BD3" t="e">
        <f>IF(#REF!=0,"",#REF!)</f>
        <v>#REF!</v>
      </c>
      <c r="BE3" t="e">
        <f>IF(#REF!=0,"",#REF!)</f>
        <v>#REF!</v>
      </c>
      <c r="BF3" t="e">
        <f>IF(#REF!=0,"",#REF!)</f>
        <v>#REF!</v>
      </c>
      <c r="BG3" t="e">
        <f>IF(#REF!=0,"",#REF!)</f>
        <v>#REF!</v>
      </c>
      <c r="BH3" t="e">
        <f>IF(#REF!=0,"",#REF!)</f>
        <v>#REF!</v>
      </c>
      <c r="BI3" t="e">
        <f>IF(#REF!=0,"",#REF!)</f>
        <v>#REF!</v>
      </c>
      <c r="BJ3" t="e">
        <f>IF(#REF!=0,"",#REF!)</f>
        <v>#REF!</v>
      </c>
      <c r="BK3" t="e">
        <f>IF(#REF!=0,"",#REF!)</f>
        <v>#REF!</v>
      </c>
      <c r="BL3" t="e">
        <f>IF(#REF!=0,"",#REF!)</f>
        <v>#REF!</v>
      </c>
      <c r="BM3" t="e">
        <f>IF(#REF!=0,"",#REF!)</f>
        <v>#REF!</v>
      </c>
      <c r="BN3" t="e">
        <f>IF(#REF!=0,"",#REF!)</f>
        <v>#REF!</v>
      </c>
      <c r="BO3" t="e">
        <f>IF(#REF!=0,"",#REF!)</f>
        <v>#REF!</v>
      </c>
      <c r="BP3" t="e">
        <f>IF(#REF!=0,"",#REF!)</f>
        <v>#REF!</v>
      </c>
      <c r="BQ3" t="e">
        <f>IF(#REF!=0,"",#REF!)</f>
        <v>#REF!</v>
      </c>
      <c r="BR3" t="e">
        <f>IF(#REF!=0,"",#REF!)</f>
        <v>#REF!</v>
      </c>
      <c r="BS3" t="e">
        <f>IF(#REF!=0,"",#REF!)</f>
        <v>#REF!</v>
      </c>
      <c r="BT3" t="e">
        <f>IF(#REF!=0,"",#REF!)</f>
        <v>#REF!</v>
      </c>
      <c r="BU3" t="e">
        <f>IF(#REF!=0,"",#REF!)</f>
        <v>#REF!</v>
      </c>
      <c r="BV3" t="e">
        <f>IF(#REF!=0,"",#REF!)</f>
        <v>#REF!</v>
      </c>
      <c r="BW3" t="e">
        <f>IF(#REF!=0,"",#REF!)</f>
        <v>#REF!</v>
      </c>
      <c r="BX3" t="e">
        <f>IF(#REF!=0,"",#REF!)</f>
        <v>#REF!</v>
      </c>
      <c r="BY3" t="e">
        <f>IF(#REF!=0,"",#REF!)</f>
        <v>#REF!</v>
      </c>
      <c r="BZ3" t="e">
        <f>IF(#REF!=0,"",#REF!)</f>
        <v>#REF!</v>
      </c>
      <c r="CA3" t="e">
        <f>IF(#REF!=0,"",#REF!)</f>
        <v>#REF!</v>
      </c>
      <c r="CB3" t="e">
        <f>IF(#REF!=0,"",#REF!)</f>
        <v>#REF!</v>
      </c>
      <c r="CC3" t="e">
        <f>IF(#REF!=0,"",#REF!)</f>
        <v>#REF!</v>
      </c>
      <c r="CD3" t="e">
        <f>IF(#REF!=0,"",#REF!)</f>
        <v>#REF!</v>
      </c>
      <c r="CE3" t="e">
        <f>IF(#REF!=0,"",#REF!)</f>
        <v>#REF!</v>
      </c>
      <c r="CF3" t="e">
        <f>IF(#REF!=0,"",#REF!)</f>
        <v>#REF!</v>
      </c>
      <c r="CG3" t="e">
        <f>IF(#REF!=0,"",#REF!)</f>
        <v>#REF!</v>
      </c>
      <c r="CH3" t="e">
        <f>IF(#REF!=0,"",#REF!)</f>
        <v>#REF!</v>
      </c>
      <c r="CI3" t="e">
        <f>IF(#REF!=0,"",#REF!)</f>
        <v>#REF!</v>
      </c>
      <c r="CJ3" t="e">
        <f>IF(#REF!=0,"",#REF!)</f>
        <v>#REF!</v>
      </c>
      <c r="CK3" t="e">
        <f>IF(#REF!=0,"",#REF!)</f>
        <v>#REF!</v>
      </c>
      <c r="CL3" t="e">
        <f>IF(#REF!=0,"",#REF!)</f>
        <v>#REF!</v>
      </c>
      <c r="CM3" s="3" t="e">
        <f>IF(#REF!=0,"",#REF!)</f>
        <v>#REF!</v>
      </c>
      <c r="CN3" t="e">
        <f>IF(#REF!=0,"",#REF!)</f>
        <v>#REF!</v>
      </c>
      <c r="CO3" s="9">
        <v>4</v>
      </c>
      <c r="CP3" t="s">
        <v>192</v>
      </c>
      <c r="CQ3">
        <v>3</v>
      </c>
      <c r="CR3" t="s">
        <v>191</v>
      </c>
      <c r="CS3">
        <f>IF((+CQ3+CO3)=0,"",CO3+CQ3)</f>
        <v>7</v>
      </c>
      <c r="CT3">
        <f>IF(CO3=0,"",ROUND(+CS3/65*25,2))</f>
        <v>2.69</v>
      </c>
    </row>
    <row r="4" spans="1:99" x14ac:dyDescent="0.3">
      <c r="A4" t="e">
        <f>IF(#REF!=0,"",#REF!)</f>
        <v>#REF!</v>
      </c>
      <c r="B4" s="4" t="s">
        <v>73</v>
      </c>
      <c r="C4" s="5">
        <v>41044</v>
      </c>
      <c r="D4" t="e">
        <f>IF(#REF!=0,"",#REF!)</f>
        <v>#REF!</v>
      </c>
      <c r="E4" t="e">
        <f>IF(#REF!=0,"",#REF!)</f>
        <v>#REF!</v>
      </c>
      <c r="F4">
        <v>51230</v>
      </c>
      <c r="G4">
        <v>12001500</v>
      </c>
      <c r="I4" t="e">
        <f>IF(#REF!=0,"",#REF!)</f>
        <v>#REF!</v>
      </c>
      <c r="J4" t="e">
        <f>IF(#REF!=0,"",#REF!)</f>
        <v>#REF!</v>
      </c>
      <c r="K4" t="e">
        <f>IF(#REF!=0,"",#REF!)</f>
        <v>#REF!</v>
      </c>
      <c r="L4" t="e">
        <f>IF(#REF!=0,"",#REF!)</f>
        <v>#REF!</v>
      </c>
      <c r="M4" t="e">
        <f>IF(#REF!=0,"",#REF!)</f>
        <v>#REF!</v>
      </c>
      <c r="N4" t="e">
        <f>IF(#REF!=0,"",#REF!)</f>
        <v>#REF!</v>
      </c>
      <c r="O4" t="e">
        <f>IF(#REF!=0,"",#REF!)</f>
        <v>#REF!</v>
      </c>
      <c r="P4" t="e">
        <f>IF(#REF!=0,"",#REF!)</f>
        <v>#REF!</v>
      </c>
      <c r="Q4" t="e">
        <f>IF(#REF!=0,"",#REF!)</f>
        <v>#REF!</v>
      </c>
      <c r="R4" t="e">
        <f>IF(#REF!=0,"",#REF!)</f>
        <v>#REF!</v>
      </c>
      <c r="S4" t="e">
        <f>IF(#REF!=0,"",#REF!)</f>
        <v>#REF!</v>
      </c>
      <c r="T4" t="e">
        <f>IF(#REF!=0,"",#REF!)</f>
        <v>#REF!</v>
      </c>
      <c r="U4" t="e">
        <f>IF(#REF!=0,"",#REF!)</f>
        <v>#REF!</v>
      </c>
      <c r="V4" t="e">
        <f>IF(#REF!=0,"",#REF!)</f>
        <v>#REF!</v>
      </c>
      <c r="W4" t="e">
        <f>IF(#REF!=0,"",#REF!)</f>
        <v>#REF!</v>
      </c>
      <c r="X4" t="e">
        <f>IF(#REF!=0,"",#REF!)</f>
        <v>#REF!</v>
      </c>
      <c r="Y4" t="e">
        <f>IF(#REF!=0,"",#REF!)</f>
        <v>#REF!</v>
      </c>
      <c r="Z4" t="e">
        <f>IF(#REF!=0,"",#REF!)</f>
        <v>#REF!</v>
      </c>
      <c r="AA4" t="e">
        <f>IF(#REF!=0,"",#REF!)</f>
        <v>#REF!</v>
      </c>
      <c r="AB4" t="e">
        <f>IF(#REF!=0,"",#REF!)</f>
        <v>#REF!</v>
      </c>
      <c r="AC4" t="e">
        <f>IF(#REF!=0,"",#REF!)</f>
        <v>#REF!</v>
      </c>
      <c r="AD4" t="e">
        <f>IF(#REF!=0,"",#REF!)</f>
        <v>#REF!</v>
      </c>
      <c r="AE4" t="e">
        <f>IF(#REF!=0,"",#REF!)</f>
        <v>#REF!</v>
      </c>
      <c r="AF4" t="e">
        <f>IF(#REF!=0,"",#REF!)</f>
        <v>#REF!</v>
      </c>
      <c r="AG4" t="e">
        <f>IF(#REF!=0,"",#REF!)</f>
        <v>#REF!</v>
      </c>
      <c r="AH4" t="e">
        <f>IF(#REF!=0,"",#REF!)</f>
        <v>#REF!</v>
      </c>
      <c r="AI4" t="e">
        <f>IF(#REF!=0,"",#REF!)</f>
        <v>#REF!</v>
      </c>
      <c r="AJ4" t="e">
        <f>IF(#REF!=0,"",#REF!)</f>
        <v>#REF!</v>
      </c>
      <c r="AK4" t="e">
        <f>IF(#REF!=0,"",#REF!)</f>
        <v>#REF!</v>
      </c>
      <c r="AL4" t="e">
        <f>IF(#REF!=0,"",#REF!)</f>
        <v>#REF!</v>
      </c>
      <c r="AM4" t="e">
        <f>IF(#REF!=0,"",#REF!)</f>
        <v>#REF!</v>
      </c>
      <c r="AN4" t="e">
        <f>IF(#REF!=0,"",#REF!)</f>
        <v>#REF!</v>
      </c>
      <c r="AO4" t="e">
        <f>IF(#REF!=0,"",#REF!)</f>
        <v>#REF!</v>
      </c>
      <c r="AP4" t="e">
        <f>IF(#REF!=0,"",#REF!)</f>
        <v>#REF!</v>
      </c>
      <c r="AQ4" t="e">
        <f>IF(#REF!=0,"",#REF!)</f>
        <v>#REF!</v>
      </c>
      <c r="AR4" t="e">
        <f>IF(#REF!=0,"",#REF!)</f>
        <v>#REF!</v>
      </c>
      <c r="AS4" t="e">
        <f>IF(#REF!=0,"",#REF!)</f>
        <v>#REF!</v>
      </c>
      <c r="AT4" t="e">
        <f>IF(#REF!=0,"",#REF!)</f>
        <v>#REF!</v>
      </c>
      <c r="AU4" t="e">
        <f>IF(#REF!=0,"",#REF!)</f>
        <v>#REF!</v>
      </c>
      <c r="AV4" t="e">
        <f>IF(#REF!=0,"",#REF!)</f>
        <v>#REF!</v>
      </c>
      <c r="AW4" t="e">
        <f>IF(#REF!=0,"",#REF!)</f>
        <v>#REF!</v>
      </c>
      <c r="AX4" t="e">
        <f>IF(#REF!=0,"",#REF!)</f>
        <v>#REF!</v>
      </c>
      <c r="AY4" t="e">
        <f>IF(#REF!=0,"",#REF!)</f>
        <v>#REF!</v>
      </c>
      <c r="AZ4" t="e">
        <f>IF(#REF!=0,"",#REF!)</f>
        <v>#REF!</v>
      </c>
      <c r="BA4" t="e">
        <f>IF(#REF!=0,"",#REF!)</f>
        <v>#REF!</v>
      </c>
      <c r="BB4" t="e">
        <f>IF(#REF!=0,"",#REF!)</f>
        <v>#REF!</v>
      </c>
      <c r="BC4" t="e">
        <f>IF(#REF!=0,"",#REF!)</f>
        <v>#REF!</v>
      </c>
      <c r="BD4" t="e">
        <f>IF(#REF!=0,"",#REF!)</f>
        <v>#REF!</v>
      </c>
      <c r="BE4" t="e">
        <f>IF(#REF!=0,"",#REF!)</f>
        <v>#REF!</v>
      </c>
      <c r="BF4" t="e">
        <f>IF(#REF!=0,"",#REF!)</f>
        <v>#REF!</v>
      </c>
      <c r="BG4" t="e">
        <f>IF(#REF!=0,"",#REF!)</f>
        <v>#REF!</v>
      </c>
      <c r="BH4" t="e">
        <f>IF(#REF!=0,"",#REF!)</f>
        <v>#REF!</v>
      </c>
      <c r="BI4" t="e">
        <f>IF(#REF!=0,"",#REF!)</f>
        <v>#REF!</v>
      </c>
      <c r="BJ4" t="e">
        <f>IF(#REF!=0,"",#REF!)</f>
        <v>#REF!</v>
      </c>
      <c r="BK4" t="e">
        <f>IF(#REF!=0,"",#REF!)</f>
        <v>#REF!</v>
      </c>
      <c r="BL4" t="e">
        <f>IF(#REF!=0,"",#REF!)</f>
        <v>#REF!</v>
      </c>
      <c r="BM4" t="e">
        <f>IF(#REF!=0,"",#REF!)</f>
        <v>#REF!</v>
      </c>
      <c r="BN4" t="e">
        <f>IF(#REF!=0,"",#REF!)</f>
        <v>#REF!</v>
      </c>
      <c r="BO4" t="e">
        <f>IF(#REF!=0,"",#REF!)</f>
        <v>#REF!</v>
      </c>
      <c r="BP4" t="e">
        <f>IF(#REF!=0,"",#REF!)</f>
        <v>#REF!</v>
      </c>
      <c r="BQ4" t="e">
        <f>IF(#REF!=0,"",#REF!)</f>
        <v>#REF!</v>
      </c>
      <c r="BR4" t="e">
        <f>IF(#REF!=0,"",#REF!)</f>
        <v>#REF!</v>
      </c>
      <c r="BS4" t="e">
        <f>IF(#REF!=0,"",#REF!)</f>
        <v>#REF!</v>
      </c>
      <c r="BT4" t="e">
        <f>IF(#REF!=0,"",#REF!)</f>
        <v>#REF!</v>
      </c>
      <c r="BU4" t="e">
        <f>IF(#REF!=0,"",#REF!)</f>
        <v>#REF!</v>
      </c>
      <c r="BV4" t="e">
        <f>IF(#REF!=0,"",#REF!)</f>
        <v>#REF!</v>
      </c>
      <c r="BW4" t="e">
        <f>IF(#REF!=0,"",#REF!)</f>
        <v>#REF!</v>
      </c>
      <c r="BX4" t="e">
        <f>IF(#REF!=0,"",#REF!)</f>
        <v>#REF!</v>
      </c>
      <c r="BY4" t="e">
        <f>IF(#REF!=0,"",#REF!)</f>
        <v>#REF!</v>
      </c>
      <c r="BZ4" t="e">
        <f>IF(#REF!=0,"",#REF!)</f>
        <v>#REF!</v>
      </c>
      <c r="CA4" t="e">
        <f>IF(#REF!=0,"",#REF!)</f>
        <v>#REF!</v>
      </c>
      <c r="CB4" t="e">
        <f>IF(#REF!=0,"",#REF!)</f>
        <v>#REF!</v>
      </c>
      <c r="CC4" t="e">
        <f>IF(#REF!=0,"",#REF!)</f>
        <v>#REF!</v>
      </c>
      <c r="CD4" t="e">
        <f>IF(#REF!=0,"",#REF!)</f>
        <v>#REF!</v>
      </c>
      <c r="CE4" t="e">
        <f>IF(#REF!=0,"",#REF!)</f>
        <v>#REF!</v>
      </c>
      <c r="CF4" t="e">
        <f>IF(#REF!=0,"",#REF!)</f>
        <v>#REF!</v>
      </c>
      <c r="CG4" t="e">
        <f>IF(#REF!=0,"",#REF!)</f>
        <v>#REF!</v>
      </c>
      <c r="CH4" t="e">
        <f>IF(#REF!=0,"",#REF!)</f>
        <v>#REF!</v>
      </c>
      <c r="CI4" t="e">
        <f>IF(#REF!=0,"",#REF!)</f>
        <v>#REF!</v>
      </c>
      <c r="CJ4" t="e">
        <f>IF(#REF!=0,"",#REF!)</f>
        <v>#REF!</v>
      </c>
      <c r="CK4" t="e">
        <f>IF(#REF!=0,"",#REF!)</f>
        <v>#REF!</v>
      </c>
      <c r="CL4" t="e">
        <f>IF(#REF!=0,"",#REF!)</f>
        <v>#REF!</v>
      </c>
      <c r="CM4" s="3" t="e">
        <f>IF(#REF!=0,"",#REF!)</f>
        <v>#REF!</v>
      </c>
      <c r="CN4" t="e">
        <f>IF(#REF!=0,"",#REF!)</f>
        <v>#REF!</v>
      </c>
      <c r="CO4" s="9">
        <v>4</v>
      </c>
      <c r="CP4" t="s">
        <v>193</v>
      </c>
      <c r="CQ4">
        <v>3</v>
      </c>
      <c r="CR4" t="s">
        <v>194</v>
      </c>
      <c r="CS4">
        <f>IF((+CQ4+CO4)=0,"",CO4+CQ4)</f>
        <v>7</v>
      </c>
      <c r="CT4">
        <f>IF(CO4=0,"",ROUND(+CS4/65*25,2))</f>
        <v>2.69</v>
      </c>
    </row>
    <row r="5" spans="1:99" x14ac:dyDescent="0.3">
      <c r="A5" t="e">
        <f>IF('Unit Budget Request'!#REF!=0,"",'Unit Budget Request'!$B$1)</f>
        <v>#REF!</v>
      </c>
      <c r="B5" s="6" t="s">
        <v>78</v>
      </c>
      <c r="C5" s="5">
        <v>41044</v>
      </c>
      <c r="D5" t="e">
        <f>IF('Unit Budget Request'!#REF!=0,"",'Unit Budget Request'!#REF!)</f>
        <v>#REF!</v>
      </c>
      <c r="E5" t="e">
        <f>IF('Unit Budget Request'!#REF!=0,"",'Unit Budget Request'!$B$2)</f>
        <v>#REF!</v>
      </c>
      <c r="I5" t="e">
        <f>IF('Unit Budget Request'!#REF!=0,"",'Unit Budget Request'!$B$3)</f>
        <v>#REF!</v>
      </c>
      <c r="J5" t="e">
        <f>IF('Unit Budget Request'!#REF!=0,"",'Unit Budget Request'!#REF!)</f>
        <v>#REF!</v>
      </c>
      <c r="K5" t="e">
        <f>IF('Unit Budget Request'!#REF!=0,"",'Unit Budget Request'!#REF!)</f>
        <v>#REF!</v>
      </c>
      <c r="L5" t="e">
        <f>IF('Unit Budget Request'!#REF!=0,"",'Unit Budget Request'!#REF!)</f>
        <v>#REF!</v>
      </c>
      <c r="M5" t="e">
        <f>IF('Unit Budget Request'!#REF!=0,"",'Unit Budget Request'!#REF!)</f>
        <v>#REF!</v>
      </c>
      <c r="N5" t="e">
        <f>IF('Unit Budget Request'!#REF!=0,"",'Unit Budget Request'!#REF!)</f>
        <v>#REF!</v>
      </c>
      <c r="O5" t="e">
        <f>IF('Unit Budget Request'!#REF!=0,"",'Unit Budget Request'!#REF!)</f>
        <v>#REF!</v>
      </c>
      <c r="P5" t="e">
        <f>IF('Unit Budget Request'!#REF!=0,"",'Unit Budget Request'!#REF!)</f>
        <v>#REF!</v>
      </c>
      <c r="Q5" t="e">
        <f>IF('Unit Budget Request'!#REF!=0,"",'Unit Budget Request'!#REF!)</f>
        <v>#REF!</v>
      </c>
      <c r="R5" t="e">
        <f>IF('Unit Budget Request'!#REF!=0,"",'Unit Budget Request'!#REF!)</f>
        <v>#REF!</v>
      </c>
      <c r="S5" t="e">
        <f>IF('Unit Budget Request'!#REF!=0,"",'Unit Budget Request'!#REF!)</f>
        <v>#REF!</v>
      </c>
      <c r="T5" t="e">
        <f>IF('Unit Budget Request'!#REF!=0,"",'Unit Budget Request'!#REF!)</f>
        <v>#REF!</v>
      </c>
      <c r="U5" t="e">
        <f>IF('Unit Budget Request'!#REF!=0,"",'Unit Budget Request'!#REF!)</f>
        <v>#REF!</v>
      </c>
      <c r="V5" t="e">
        <f>IF('Unit Budget Request'!#REF!=0,"",'Unit Budget Request'!#REF!)</f>
        <v>#REF!</v>
      </c>
      <c r="W5" t="e">
        <f>IF('Unit Budget Request'!#REF!=0,"",'Unit Budget Request'!#REF!)</f>
        <v>#REF!</v>
      </c>
      <c r="X5" t="e">
        <f>IF('Unit Budget Request'!#REF!=0,"",'Unit Budget Request'!#REF!)</f>
        <v>#REF!</v>
      </c>
      <c r="Y5" t="e">
        <f>IF('Unit Budget Request'!#REF!=0,"",'Unit Budget Request'!#REF!)</f>
        <v>#REF!</v>
      </c>
      <c r="Z5" t="e">
        <f>IF('Unit Budget Request'!#REF!=0,"",'Unit Budget Request'!#REF!)</f>
        <v>#REF!</v>
      </c>
      <c r="AA5" t="e">
        <f>IF('Unit Budget Request'!#REF!=0,"",'Unit Budget Request'!#REF!)</f>
        <v>#REF!</v>
      </c>
      <c r="AB5" t="e">
        <f>IF('Unit Budget Request'!#REF!=0,"",'Unit Budget Request'!#REF!)</f>
        <v>#REF!</v>
      </c>
      <c r="AC5" t="e">
        <f>IF('Unit Budget Request'!#REF!=0,"",'Unit Budget Request'!#REF!)</f>
        <v>#REF!</v>
      </c>
      <c r="AD5" t="e">
        <f>IF('Unit Budget Request'!#REF!=0,"",'Unit Budget Request'!#REF!)</f>
        <v>#REF!</v>
      </c>
      <c r="AE5" t="e">
        <f>IF('Unit Budget Request'!#REF!=0,"",'Unit Budget Request'!#REF!)</f>
        <v>#REF!</v>
      </c>
      <c r="AF5" t="e">
        <f>IF('Unit Budget Request'!#REF!=0,"",'Unit Budget Request'!#REF!)</f>
        <v>#REF!</v>
      </c>
      <c r="AG5" t="e">
        <f>IF('Unit Budget Request'!#REF!=0,"",'Unit Budget Request'!#REF!)</f>
        <v>#REF!</v>
      </c>
      <c r="AH5" t="e">
        <f>IF('Unit Budget Request'!#REF!=0,"",'Unit Budget Request'!#REF!)</f>
        <v>#REF!</v>
      </c>
      <c r="AI5" t="e">
        <f>IF('Unit Budget Request'!#REF!=0,"",'Unit Budget Request'!#REF!)</f>
        <v>#REF!</v>
      </c>
      <c r="AJ5" t="e">
        <f>IF('Unit Budget Request'!#REF!=0,"",'Unit Budget Request'!#REF!)</f>
        <v>#REF!</v>
      </c>
      <c r="AK5" t="e">
        <f>IF('Unit Budget Request'!#REF!=0,"",'Unit Budget Request'!#REF!)</f>
        <v>#REF!</v>
      </c>
      <c r="AL5" t="e">
        <f>IF('Unit Budget Request'!#REF!=0,"",'Unit Budget Request'!#REF!)</f>
        <v>#REF!</v>
      </c>
      <c r="AM5" t="e">
        <f>IF('Unit Budget Request'!#REF!=0,"",'Unit Budget Request'!#REF!)</f>
        <v>#REF!</v>
      </c>
      <c r="AN5" t="e">
        <f>IF('Unit Budget Request'!#REF!=0,"",'Unit Budget Request'!#REF!)</f>
        <v>#REF!</v>
      </c>
      <c r="AO5" t="e">
        <f>IF('Unit Budget Request'!#REF!=0,"",'Unit Budget Request'!#REF!)</f>
        <v>#REF!</v>
      </c>
      <c r="AP5" t="e">
        <f>IF('Unit Budget Request'!#REF!=0,"",'Unit Budget Request'!#REF!)</f>
        <v>#REF!</v>
      </c>
      <c r="AQ5" t="e">
        <f>IF('Unit Budget Request'!#REF!=0,"",'Unit Budget Request'!#REF!)</f>
        <v>#REF!</v>
      </c>
      <c r="AR5" t="e">
        <f>IF('Unit Budget Request'!#REF!=0,"",'Unit Budget Request'!#REF!)</f>
        <v>#REF!</v>
      </c>
      <c r="AS5" t="e">
        <f>IF('Unit Budget Request'!#REF!=0,"",'Unit Budget Request'!#REF!)</f>
        <v>#REF!</v>
      </c>
      <c r="AT5" t="e">
        <f>IF('Unit Budget Request'!#REF!=0,"",'Unit Budget Request'!#REF!)</f>
        <v>#REF!</v>
      </c>
      <c r="AU5" t="e">
        <f>IF('Unit Budget Request'!#REF!=0,"",'Unit Budget Request'!#REF!)</f>
        <v>#REF!</v>
      </c>
      <c r="AV5" t="e">
        <f>IF('Unit Budget Request'!#REF!=0,"",'Unit Budget Request'!#REF!)</f>
        <v>#REF!</v>
      </c>
      <c r="AW5" t="e">
        <f>IF('Unit Budget Request'!#REF!=0,"",'Unit Budget Request'!#REF!)</f>
        <v>#REF!</v>
      </c>
      <c r="AX5" t="e">
        <f>IF('Unit Budget Request'!#REF!=0,"",'Unit Budget Request'!#REF!)</f>
        <v>#REF!</v>
      </c>
      <c r="AY5" t="e">
        <f>IF('Unit Budget Request'!#REF!=0,"",'Unit Budget Request'!#REF!)</f>
        <v>#REF!</v>
      </c>
      <c r="AZ5" t="e">
        <f>IF('Unit Budget Request'!#REF!=0,"",'Unit Budget Request'!#REF!)</f>
        <v>#REF!</v>
      </c>
      <c r="BA5" t="e">
        <f>IF('Unit Budget Request'!#REF!=0,"",'Unit Budget Request'!#REF!)</f>
        <v>#REF!</v>
      </c>
      <c r="BB5" t="e">
        <f>IF('Unit Budget Request'!#REF!=0,"",'Unit Budget Request'!#REF!)</f>
        <v>#REF!</v>
      </c>
      <c r="BC5" t="e">
        <f>IF('Unit Budget Request'!#REF!=0,"",'Unit Budget Request'!#REF!)</f>
        <v>#REF!</v>
      </c>
      <c r="BD5" t="e">
        <f>IF('Unit Budget Request'!#REF!=0,"",'Unit Budget Request'!#REF!)</f>
        <v>#REF!</v>
      </c>
      <c r="BE5" t="e">
        <f>IF('Unit Budget Request'!#REF!=0,"",'Unit Budget Request'!#REF!)</f>
        <v>#REF!</v>
      </c>
      <c r="BF5" t="e">
        <f>IF('Unit Budget Request'!#REF!=0,"",'Unit Budget Request'!#REF!)</f>
        <v>#REF!</v>
      </c>
      <c r="BG5" t="e">
        <f>IF('Unit Budget Request'!#REF!=0,"",'Unit Budget Request'!#REF!)</f>
        <v>#REF!</v>
      </c>
      <c r="BH5" t="e">
        <f>IF('Unit Budget Request'!#REF!=0,"",'Unit Budget Request'!#REF!)</f>
        <v>#REF!</v>
      </c>
      <c r="BI5" t="e">
        <f>IF('Unit Budget Request'!#REF!=0,"",'Unit Budget Request'!#REF!)</f>
        <v>#REF!</v>
      </c>
      <c r="BJ5" t="e">
        <f>IF('Unit Budget Request'!#REF!=0,"",'Unit Budget Request'!#REF!)</f>
        <v>#REF!</v>
      </c>
      <c r="BK5" t="e">
        <f>IF('Unit Budget Request'!#REF!=0,"",'Unit Budget Request'!#REF!)</f>
        <v>#REF!</v>
      </c>
      <c r="BL5" t="e">
        <f>IF('Unit Budget Request'!#REF!=0,"",'Unit Budget Request'!#REF!)</f>
        <v>#REF!</v>
      </c>
      <c r="BM5" t="e">
        <f>IF('Unit Budget Request'!#REF!=0,"",'Unit Budget Request'!#REF!)</f>
        <v>#REF!</v>
      </c>
      <c r="BN5" t="e">
        <f>IF('Unit Budget Request'!#REF!=0,"",'Unit Budget Request'!#REF!)</f>
        <v>#REF!</v>
      </c>
      <c r="BO5" t="e">
        <f>IF('Unit Budget Request'!#REF!=0,"",'Unit Budget Request'!#REF!)</f>
        <v>#REF!</v>
      </c>
      <c r="BP5" t="e">
        <f>IF('Unit Budget Request'!#REF!=0,"",'Unit Budget Request'!#REF!)</f>
        <v>#REF!</v>
      </c>
      <c r="BQ5" t="e">
        <f>IF('Unit Budget Request'!#REF!=0,"",'Unit Budget Request'!#REF!)</f>
        <v>#REF!</v>
      </c>
      <c r="BR5" t="e">
        <f>IF('Unit Budget Request'!#REF!=0,"",'Unit Budget Request'!#REF!)</f>
        <v>#REF!</v>
      </c>
      <c r="BS5" t="e">
        <f>IF('Unit Budget Request'!#REF!=0,"",'Unit Budget Request'!#REF!)</f>
        <v>#REF!</v>
      </c>
      <c r="BT5" t="e">
        <f>IF('Unit Budget Request'!#REF!=0,"",'Unit Budget Request'!#REF!)</f>
        <v>#REF!</v>
      </c>
      <c r="BU5" t="e">
        <f>IF('Unit Budget Request'!#REF!=0,"",'Unit Budget Request'!#REF!)</f>
        <v>#REF!</v>
      </c>
      <c r="BV5" t="e">
        <f>IF('Unit Budget Request'!#REF!=0,"",'Unit Budget Request'!#REF!)</f>
        <v>#REF!</v>
      </c>
      <c r="BW5" t="e">
        <f>IF('Unit Budget Request'!#REF!=0,"",'Unit Budget Request'!#REF!)</f>
        <v>#REF!</v>
      </c>
      <c r="BX5" t="e">
        <f>IF('Unit Budget Request'!#REF!=0,"",'Unit Budget Request'!#REF!)</f>
        <v>#REF!</v>
      </c>
      <c r="BY5" t="e">
        <f>IF('Unit Budget Request'!#REF!=0,"",'Unit Budget Request'!#REF!)</f>
        <v>#REF!</v>
      </c>
      <c r="BZ5" t="e">
        <f>IF('Unit Budget Request'!#REF!=0,"",'Unit Budget Request'!#REF!)</f>
        <v>#REF!</v>
      </c>
      <c r="CA5" t="e">
        <f>IF('Unit Budget Request'!#REF!=0,"",'Unit Budget Request'!#REF!)</f>
        <v>#REF!</v>
      </c>
      <c r="CB5" t="e">
        <f>IF('Unit Budget Request'!#REF!=0,"",'Unit Budget Request'!#REF!)</f>
        <v>#REF!</v>
      </c>
      <c r="CC5" t="e">
        <f>IF('Unit Budget Request'!#REF!=0,"",'Unit Budget Request'!#REF!)</f>
        <v>#REF!</v>
      </c>
      <c r="CD5" t="e">
        <f>IF('Unit Budget Request'!#REF!=0,"",'Unit Budget Request'!#REF!)</f>
        <v>#REF!</v>
      </c>
      <c r="CE5" t="e">
        <f>IF('Unit Budget Request'!#REF!=0,"",'Unit Budget Request'!#REF!)</f>
        <v>#REF!</v>
      </c>
      <c r="CF5" t="e">
        <f>IF('Unit Budget Request'!#REF!=0,"",'Unit Budget Request'!#REF!)</f>
        <v>#REF!</v>
      </c>
      <c r="CG5" t="e">
        <f>IF('Unit Budget Request'!#REF!=0,"",'Unit Budget Request'!#REF!)</f>
        <v>#REF!</v>
      </c>
      <c r="CH5" t="e">
        <f>IF('Unit Budget Request'!#REF!=0,"",'Unit Budget Request'!#REF!)</f>
        <v>#REF!</v>
      </c>
      <c r="CI5" t="e">
        <f>IF('Unit Budget Request'!#REF!=0,"",'Unit Budget Request'!#REF!)</f>
        <v>#REF!</v>
      </c>
      <c r="CJ5" t="e">
        <f>IF('Unit Budget Request'!#REF!=0,"",'Unit Budget Request'!#REF!)</f>
        <v>#REF!</v>
      </c>
      <c r="CK5" t="e">
        <f>IF('Unit Budget Request'!#REF!=0,"",'Unit Budget Request'!#REF!)</f>
        <v>#REF!</v>
      </c>
      <c r="CL5" t="e">
        <f>IF('Unit Budget Request'!#REF!=0,"",'Unit Budget Request'!#REF!)</f>
        <v>#REF!</v>
      </c>
      <c r="CM5" s="3" t="e">
        <f>IF('Unit Budget Request'!#REF!=0,"",'Unit Budget Request'!#REF!)</f>
        <v>#REF!</v>
      </c>
      <c r="CN5" t="e">
        <f>IF('Unit Budget Request'!#REF!=0,"",'Unit Budget Request'!#REF!)</f>
        <v>#REF!</v>
      </c>
      <c r="CO5" s="9"/>
      <c r="CS5" t="str">
        <f t="shared" ref="CS5:CS22" si="0">IF((+CQ5+CO5)=0,"",CO5+CQ5)</f>
        <v/>
      </c>
      <c r="CT5" t="str">
        <f t="shared" ref="CT5:CT22" si="1">IF(CO5=0,"",ROUND(+CS5/65*25,2))</f>
        <v/>
      </c>
    </row>
    <row r="6" spans="1:99" x14ac:dyDescent="0.3">
      <c r="A6" t="e">
        <f>IF('Unit Budget Request'!#REF!=0,"",'Unit Budget Request'!$B$1)</f>
        <v>#REF!</v>
      </c>
      <c r="B6" s="4" t="s">
        <v>73</v>
      </c>
      <c r="C6" s="5">
        <v>41044</v>
      </c>
      <c r="D6" t="e">
        <f>IF('Unit Budget Request'!#REF!=0,"",'Unit Budget Request'!#REF!)</f>
        <v>#REF!</v>
      </c>
      <c r="E6" t="e">
        <f>IF('Unit Budget Request'!#REF!=0,"",'Unit Budget Request'!$B$2)</f>
        <v>#REF!</v>
      </c>
      <c r="I6" t="e">
        <f>IF('Unit Budget Request'!#REF!=0,"",'Unit Budget Request'!$B$3)</f>
        <v>#REF!</v>
      </c>
      <c r="J6" t="e">
        <f>IF('Unit Budget Request'!#REF!=0,"",'Unit Budget Request'!#REF!)</f>
        <v>#REF!</v>
      </c>
      <c r="K6" t="e">
        <f>IF('Unit Budget Request'!#REF!=0,"",'Unit Budget Request'!#REF!)</f>
        <v>#REF!</v>
      </c>
      <c r="L6" t="e">
        <f>IF('Unit Budget Request'!#REF!=0,"",'Unit Budget Request'!#REF!)</f>
        <v>#REF!</v>
      </c>
      <c r="M6" t="e">
        <f>IF('Unit Budget Request'!#REF!=0,"",'Unit Budget Request'!#REF!)</f>
        <v>#REF!</v>
      </c>
      <c r="N6" t="e">
        <f>IF('Unit Budget Request'!#REF!=0,"",'Unit Budget Request'!#REF!)</f>
        <v>#REF!</v>
      </c>
      <c r="O6" t="e">
        <f>IF('Unit Budget Request'!#REF!=0,"",'Unit Budget Request'!#REF!)</f>
        <v>#REF!</v>
      </c>
      <c r="P6" t="e">
        <f>IF('Unit Budget Request'!#REF!=0,"",'Unit Budget Request'!#REF!)</f>
        <v>#REF!</v>
      </c>
      <c r="Q6" t="e">
        <f>IF('Unit Budget Request'!#REF!=0,"",'Unit Budget Request'!#REF!)</f>
        <v>#REF!</v>
      </c>
      <c r="R6" t="e">
        <f>IF('Unit Budget Request'!#REF!=0,"",'Unit Budget Request'!#REF!)</f>
        <v>#REF!</v>
      </c>
      <c r="S6" t="e">
        <f>IF('Unit Budget Request'!#REF!=0,"",'Unit Budget Request'!#REF!)</f>
        <v>#REF!</v>
      </c>
      <c r="T6" t="e">
        <f>IF('Unit Budget Request'!#REF!=0,"",'Unit Budget Request'!#REF!)</f>
        <v>#REF!</v>
      </c>
      <c r="U6" t="e">
        <f>IF('Unit Budget Request'!#REF!=0,"",'Unit Budget Request'!#REF!)</f>
        <v>#REF!</v>
      </c>
      <c r="V6" t="e">
        <f>IF('Unit Budget Request'!#REF!=0,"",'Unit Budget Request'!#REF!)</f>
        <v>#REF!</v>
      </c>
      <c r="W6" t="e">
        <f>IF('Unit Budget Request'!#REF!=0,"",'Unit Budget Request'!#REF!)</f>
        <v>#REF!</v>
      </c>
      <c r="X6" t="e">
        <f>IF('Unit Budget Request'!#REF!=0,"",'Unit Budget Request'!#REF!)</f>
        <v>#REF!</v>
      </c>
      <c r="Y6" t="e">
        <f>IF('Unit Budget Request'!#REF!=0,"",'Unit Budget Request'!#REF!)</f>
        <v>#REF!</v>
      </c>
      <c r="Z6" t="e">
        <f>IF('Unit Budget Request'!#REF!=0,"",'Unit Budget Request'!#REF!)</f>
        <v>#REF!</v>
      </c>
      <c r="AA6" t="e">
        <f>IF('Unit Budget Request'!#REF!=0,"",'Unit Budget Request'!#REF!)</f>
        <v>#REF!</v>
      </c>
      <c r="AB6" t="e">
        <f>IF('Unit Budget Request'!#REF!=0,"",'Unit Budget Request'!#REF!)</f>
        <v>#REF!</v>
      </c>
      <c r="AC6" t="e">
        <f>IF('Unit Budget Request'!#REF!=0,"",'Unit Budget Request'!#REF!)</f>
        <v>#REF!</v>
      </c>
      <c r="AD6" t="e">
        <f>IF('Unit Budget Request'!#REF!=0,"",'Unit Budget Request'!#REF!)</f>
        <v>#REF!</v>
      </c>
      <c r="AE6" t="e">
        <f>IF('Unit Budget Request'!#REF!=0,"",'Unit Budget Request'!#REF!)</f>
        <v>#REF!</v>
      </c>
      <c r="AF6" t="e">
        <f>IF('Unit Budget Request'!#REF!=0,"",'Unit Budget Request'!#REF!)</f>
        <v>#REF!</v>
      </c>
      <c r="AG6" t="e">
        <f>IF('Unit Budget Request'!#REF!=0,"",'Unit Budget Request'!#REF!)</f>
        <v>#REF!</v>
      </c>
      <c r="AH6" t="e">
        <f>IF('Unit Budget Request'!#REF!=0,"",'Unit Budget Request'!#REF!)</f>
        <v>#REF!</v>
      </c>
      <c r="AI6" t="e">
        <f>IF('Unit Budget Request'!#REF!=0,"",'Unit Budget Request'!#REF!)</f>
        <v>#REF!</v>
      </c>
      <c r="AJ6" t="e">
        <f>IF('Unit Budget Request'!#REF!=0,"",'Unit Budget Request'!#REF!)</f>
        <v>#REF!</v>
      </c>
      <c r="AK6" t="e">
        <f>IF('Unit Budget Request'!#REF!=0,"",'Unit Budget Request'!#REF!)</f>
        <v>#REF!</v>
      </c>
      <c r="AL6" t="e">
        <f>IF('Unit Budget Request'!#REF!=0,"",'Unit Budget Request'!#REF!)</f>
        <v>#REF!</v>
      </c>
      <c r="AM6" t="e">
        <f>IF('Unit Budget Request'!#REF!=0,"",'Unit Budget Request'!#REF!)</f>
        <v>#REF!</v>
      </c>
      <c r="AN6" t="e">
        <f>IF('Unit Budget Request'!#REF!=0,"",'Unit Budget Request'!#REF!)</f>
        <v>#REF!</v>
      </c>
      <c r="AO6" t="e">
        <f>IF('Unit Budget Request'!#REF!=0,"",'Unit Budget Request'!#REF!)</f>
        <v>#REF!</v>
      </c>
      <c r="AP6" t="e">
        <f>IF('Unit Budget Request'!#REF!=0,"",'Unit Budget Request'!#REF!)</f>
        <v>#REF!</v>
      </c>
      <c r="AQ6" t="e">
        <f>IF('Unit Budget Request'!#REF!=0,"",'Unit Budget Request'!#REF!)</f>
        <v>#REF!</v>
      </c>
      <c r="AR6" t="e">
        <f>IF('Unit Budget Request'!#REF!=0,"",'Unit Budget Request'!#REF!)</f>
        <v>#REF!</v>
      </c>
      <c r="AS6" t="e">
        <f>IF('Unit Budget Request'!#REF!=0,"",'Unit Budget Request'!#REF!)</f>
        <v>#REF!</v>
      </c>
      <c r="AT6" t="e">
        <f>IF('Unit Budget Request'!#REF!=0,"",'Unit Budget Request'!#REF!)</f>
        <v>#REF!</v>
      </c>
      <c r="AU6" t="e">
        <f>IF('Unit Budget Request'!#REF!=0,"",'Unit Budget Request'!#REF!)</f>
        <v>#REF!</v>
      </c>
      <c r="AV6" t="e">
        <f>IF('Unit Budget Request'!#REF!=0,"",'Unit Budget Request'!#REF!)</f>
        <v>#REF!</v>
      </c>
      <c r="AW6" t="e">
        <f>IF('Unit Budget Request'!#REF!=0,"",'Unit Budget Request'!#REF!)</f>
        <v>#REF!</v>
      </c>
      <c r="AX6" t="e">
        <f>IF('Unit Budget Request'!#REF!=0,"",'Unit Budget Request'!#REF!)</f>
        <v>#REF!</v>
      </c>
      <c r="AY6" t="e">
        <f>IF('Unit Budget Request'!#REF!=0,"",'Unit Budget Request'!#REF!)</f>
        <v>#REF!</v>
      </c>
      <c r="AZ6" t="e">
        <f>IF('Unit Budget Request'!#REF!=0,"",'Unit Budget Request'!#REF!)</f>
        <v>#REF!</v>
      </c>
      <c r="BA6" t="e">
        <f>IF('Unit Budget Request'!#REF!=0,"",'Unit Budget Request'!#REF!)</f>
        <v>#REF!</v>
      </c>
      <c r="BB6" t="e">
        <f>IF('Unit Budget Request'!#REF!=0,"",'Unit Budget Request'!#REF!)</f>
        <v>#REF!</v>
      </c>
      <c r="BC6" t="e">
        <f>IF('Unit Budget Request'!#REF!=0,"",'Unit Budget Request'!#REF!)</f>
        <v>#REF!</v>
      </c>
      <c r="BD6" t="e">
        <f>IF('Unit Budget Request'!#REF!=0,"",'Unit Budget Request'!#REF!)</f>
        <v>#REF!</v>
      </c>
      <c r="BE6" t="e">
        <f>IF('Unit Budget Request'!#REF!=0,"",'Unit Budget Request'!#REF!)</f>
        <v>#REF!</v>
      </c>
      <c r="BF6" t="e">
        <f>IF('Unit Budget Request'!#REF!=0,"",'Unit Budget Request'!#REF!)</f>
        <v>#REF!</v>
      </c>
      <c r="BG6" t="e">
        <f>IF('Unit Budget Request'!#REF!=0,"",'Unit Budget Request'!#REF!)</f>
        <v>#REF!</v>
      </c>
      <c r="BH6" t="e">
        <f>IF('Unit Budget Request'!#REF!=0,"",'Unit Budget Request'!#REF!)</f>
        <v>#REF!</v>
      </c>
      <c r="BI6" t="e">
        <f>IF('Unit Budget Request'!#REF!=0,"",'Unit Budget Request'!#REF!)</f>
        <v>#REF!</v>
      </c>
      <c r="BJ6" t="e">
        <f>IF('Unit Budget Request'!#REF!=0,"",'Unit Budget Request'!#REF!)</f>
        <v>#REF!</v>
      </c>
      <c r="BK6" t="e">
        <f>IF('Unit Budget Request'!#REF!=0,"",'Unit Budget Request'!#REF!)</f>
        <v>#REF!</v>
      </c>
      <c r="BL6" t="e">
        <f>IF('Unit Budget Request'!#REF!=0,"",'Unit Budget Request'!#REF!)</f>
        <v>#REF!</v>
      </c>
      <c r="BM6" t="e">
        <f>IF('Unit Budget Request'!#REF!=0,"",'Unit Budget Request'!#REF!)</f>
        <v>#REF!</v>
      </c>
      <c r="BN6" t="e">
        <f>IF('Unit Budget Request'!#REF!=0,"",'Unit Budget Request'!#REF!)</f>
        <v>#REF!</v>
      </c>
      <c r="BO6" t="e">
        <f>IF('Unit Budget Request'!#REF!=0,"",'Unit Budget Request'!#REF!)</f>
        <v>#REF!</v>
      </c>
      <c r="BP6" t="e">
        <f>IF('Unit Budget Request'!#REF!=0,"",'Unit Budget Request'!#REF!)</f>
        <v>#REF!</v>
      </c>
      <c r="BQ6" t="e">
        <f>IF('Unit Budget Request'!#REF!=0,"",'Unit Budget Request'!#REF!)</f>
        <v>#REF!</v>
      </c>
      <c r="BR6" t="e">
        <f>IF('Unit Budget Request'!#REF!=0,"",'Unit Budget Request'!#REF!)</f>
        <v>#REF!</v>
      </c>
      <c r="BS6" t="e">
        <f>IF('Unit Budget Request'!#REF!=0,"",'Unit Budget Request'!#REF!)</f>
        <v>#REF!</v>
      </c>
      <c r="BT6" t="e">
        <f>IF('Unit Budget Request'!#REF!=0,"",'Unit Budget Request'!#REF!)</f>
        <v>#REF!</v>
      </c>
      <c r="BU6" t="e">
        <f>IF('Unit Budget Request'!#REF!=0,"",'Unit Budget Request'!#REF!)</f>
        <v>#REF!</v>
      </c>
      <c r="BV6" t="e">
        <f>IF('Unit Budget Request'!#REF!=0,"",'Unit Budget Request'!#REF!)</f>
        <v>#REF!</v>
      </c>
      <c r="BW6" t="e">
        <f>IF('Unit Budget Request'!#REF!=0,"",'Unit Budget Request'!#REF!)</f>
        <v>#REF!</v>
      </c>
      <c r="BX6" t="e">
        <f>IF('Unit Budget Request'!#REF!=0,"",'Unit Budget Request'!#REF!)</f>
        <v>#REF!</v>
      </c>
      <c r="BY6" t="e">
        <f>IF('Unit Budget Request'!#REF!=0,"",'Unit Budget Request'!#REF!)</f>
        <v>#REF!</v>
      </c>
      <c r="BZ6" t="e">
        <f>IF('Unit Budget Request'!#REF!=0,"",'Unit Budget Request'!#REF!)</f>
        <v>#REF!</v>
      </c>
      <c r="CA6" t="e">
        <f>IF('Unit Budget Request'!#REF!=0,"",'Unit Budget Request'!#REF!)</f>
        <v>#REF!</v>
      </c>
      <c r="CB6" t="e">
        <f>IF('Unit Budget Request'!#REF!=0,"",'Unit Budget Request'!#REF!)</f>
        <v>#REF!</v>
      </c>
      <c r="CC6" t="e">
        <f>IF('Unit Budget Request'!#REF!=0,"",'Unit Budget Request'!#REF!)</f>
        <v>#REF!</v>
      </c>
      <c r="CD6" t="e">
        <f>IF('Unit Budget Request'!#REF!=0,"",'Unit Budget Request'!#REF!)</f>
        <v>#REF!</v>
      </c>
      <c r="CE6" t="e">
        <f>IF('Unit Budget Request'!#REF!=0,"",'Unit Budget Request'!#REF!)</f>
        <v>#REF!</v>
      </c>
      <c r="CF6" t="e">
        <f>IF('Unit Budget Request'!#REF!=0,"",'Unit Budget Request'!#REF!)</f>
        <v>#REF!</v>
      </c>
      <c r="CG6" t="e">
        <f>IF('Unit Budget Request'!#REF!=0,"",'Unit Budget Request'!#REF!)</f>
        <v>#REF!</v>
      </c>
      <c r="CH6" t="e">
        <f>IF('Unit Budget Request'!#REF!=0,"",'Unit Budget Request'!#REF!)</f>
        <v>#REF!</v>
      </c>
      <c r="CI6" t="e">
        <f>IF('Unit Budget Request'!#REF!=0,"",'Unit Budget Request'!#REF!)</f>
        <v>#REF!</v>
      </c>
      <c r="CJ6" t="e">
        <f>IF('Unit Budget Request'!#REF!=0,"",'Unit Budget Request'!#REF!)</f>
        <v>#REF!</v>
      </c>
      <c r="CK6" t="e">
        <f>IF('Unit Budget Request'!#REF!=0,"",'Unit Budget Request'!#REF!)</f>
        <v>#REF!</v>
      </c>
      <c r="CL6" t="e">
        <f>IF('Unit Budget Request'!#REF!=0,"",'Unit Budget Request'!#REF!)</f>
        <v>#REF!</v>
      </c>
      <c r="CM6" s="3" t="e">
        <f>IF('Unit Budget Request'!#REF!=0,"",'Unit Budget Request'!#REF!)</f>
        <v>#REF!</v>
      </c>
      <c r="CN6" t="e">
        <f>IF('Unit Budget Request'!#REF!=0,"",'Unit Budget Request'!#REF!)</f>
        <v>#REF!</v>
      </c>
      <c r="CO6" s="9"/>
      <c r="CS6" t="str">
        <f>IF((+CQ6+CO6)=0,"",CO6+CQ6)</f>
        <v/>
      </c>
      <c r="CT6" t="str">
        <f>IF(CO6=0,"",ROUND(+CS6/65*25,2))</f>
        <v/>
      </c>
    </row>
    <row r="7" spans="1:99" x14ac:dyDescent="0.3">
      <c r="A7" t="e">
        <f>IF(#REF!=0,"",#REF!)</f>
        <v>#REF!</v>
      </c>
      <c r="B7" s="6" t="s">
        <v>78</v>
      </c>
      <c r="C7" s="5">
        <v>41044</v>
      </c>
      <c r="D7" t="e">
        <f>IF(#REF!=0,"",#REF!)</f>
        <v>#REF!</v>
      </c>
      <c r="E7" t="e">
        <f>IF(#REF!=0,"",#REF!)</f>
        <v>#REF!</v>
      </c>
      <c r="I7" t="e">
        <f>IF(#REF!=0,"",#REF!)</f>
        <v>#REF!</v>
      </c>
      <c r="J7" t="e">
        <f>IF(#REF!=0,"",#REF!)</f>
        <v>#REF!</v>
      </c>
      <c r="K7" t="e">
        <f>IF(#REF!=0,"",#REF!)</f>
        <v>#REF!</v>
      </c>
      <c r="L7" t="e">
        <f>IF(#REF!=0,"",#REF!)</f>
        <v>#REF!</v>
      </c>
      <c r="M7" t="e">
        <f>IF(#REF!=0,"",#REF!)</f>
        <v>#REF!</v>
      </c>
      <c r="N7" t="e">
        <f>IF(#REF!=0,"",#REF!)</f>
        <v>#REF!</v>
      </c>
      <c r="O7" t="e">
        <f>IF(#REF!=0,"",#REF!)</f>
        <v>#REF!</v>
      </c>
      <c r="P7" t="e">
        <f>IF(#REF!=0,"",#REF!)</f>
        <v>#REF!</v>
      </c>
      <c r="Q7" t="e">
        <f>IF(#REF!=0,"",#REF!)</f>
        <v>#REF!</v>
      </c>
      <c r="R7" t="e">
        <f>IF(#REF!=0,"",#REF!)</f>
        <v>#REF!</v>
      </c>
      <c r="S7" t="e">
        <f>IF(#REF!=0,"",#REF!)</f>
        <v>#REF!</v>
      </c>
      <c r="T7" t="e">
        <f>IF(#REF!=0,"",#REF!)</f>
        <v>#REF!</v>
      </c>
      <c r="U7" t="e">
        <f>IF(#REF!=0,"",#REF!)</f>
        <v>#REF!</v>
      </c>
      <c r="V7" t="e">
        <f>IF(#REF!=0,"",#REF!)</f>
        <v>#REF!</v>
      </c>
      <c r="W7" t="e">
        <f>IF(#REF!=0,"",#REF!)</f>
        <v>#REF!</v>
      </c>
      <c r="X7" t="e">
        <f>IF(#REF!=0,"",#REF!)</f>
        <v>#REF!</v>
      </c>
      <c r="Y7" t="e">
        <f>IF(#REF!=0,"",#REF!)</f>
        <v>#REF!</v>
      </c>
      <c r="Z7" t="e">
        <f>IF(#REF!=0,"",#REF!)</f>
        <v>#REF!</v>
      </c>
      <c r="AA7" t="e">
        <f>IF(#REF!=0,"",#REF!)</f>
        <v>#REF!</v>
      </c>
      <c r="AB7" t="e">
        <f>IF(#REF!=0,"",#REF!)</f>
        <v>#REF!</v>
      </c>
      <c r="AC7" t="e">
        <f>IF(#REF!=0,"",#REF!)</f>
        <v>#REF!</v>
      </c>
      <c r="AD7" t="e">
        <f>IF(#REF!=0,"",#REF!)</f>
        <v>#REF!</v>
      </c>
      <c r="AE7" t="e">
        <f>IF(#REF!=0,"",#REF!)</f>
        <v>#REF!</v>
      </c>
      <c r="AF7" t="e">
        <f>IF(#REF!=0,"",#REF!)</f>
        <v>#REF!</v>
      </c>
      <c r="AG7" t="e">
        <f>IF(#REF!=0,"",#REF!)</f>
        <v>#REF!</v>
      </c>
      <c r="AH7" t="e">
        <f>IF(#REF!=0,"",#REF!)</f>
        <v>#REF!</v>
      </c>
      <c r="AI7" t="e">
        <f>IF(#REF!=0,"",#REF!)</f>
        <v>#REF!</v>
      </c>
      <c r="AJ7" t="e">
        <f>IF(#REF!=0,"",#REF!)</f>
        <v>#REF!</v>
      </c>
      <c r="AK7" t="e">
        <f>IF(#REF!=0,"",#REF!)</f>
        <v>#REF!</v>
      </c>
      <c r="AL7" t="e">
        <f>IF(#REF!=0,"",#REF!)</f>
        <v>#REF!</v>
      </c>
      <c r="AM7" t="e">
        <f>IF(#REF!=0,"",#REF!)</f>
        <v>#REF!</v>
      </c>
      <c r="AN7" t="e">
        <f>IF(#REF!=0,"",#REF!)</f>
        <v>#REF!</v>
      </c>
      <c r="AO7" t="e">
        <f>IF(#REF!=0,"",#REF!)</f>
        <v>#REF!</v>
      </c>
      <c r="AP7" t="e">
        <f>IF(#REF!=0,"",#REF!)</f>
        <v>#REF!</v>
      </c>
      <c r="AQ7" t="e">
        <f>IF(#REF!=0,"",#REF!)</f>
        <v>#REF!</v>
      </c>
      <c r="AR7" t="e">
        <f>IF(#REF!=0,"",#REF!)</f>
        <v>#REF!</v>
      </c>
      <c r="AS7" t="e">
        <f>IF(#REF!=0,"",#REF!)</f>
        <v>#REF!</v>
      </c>
      <c r="AT7" t="e">
        <f>IF(#REF!=0,"",#REF!)</f>
        <v>#REF!</v>
      </c>
      <c r="AU7" t="e">
        <f>IF(#REF!=0,"",#REF!)</f>
        <v>#REF!</v>
      </c>
      <c r="AV7" t="e">
        <f>IF(#REF!=0,"",#REF!)</f>
        <v>#REF!</v>
      </c>
      <c r="AW7" t="e">
        <f>IF(#REF!=0,"",#REF!)</f>
        <v>#REF!</v>
      </c>
      <c r="AX7" t="e">
        <f>IF(#REF!=0,"",#REF!)</f>
        <v>#REF!</v>
      </c>
      <c r="AY7" t="e">
        <f>IF(#REF!=0,"",#REF!)</f>
        <v>#REF!</v>
      </c>
      <c r="AZ7" t="e">
        <f>IF(#REF!=0,"",#REF!)</f>
        <v>#REF!</v>
      </c>
      <c r="BA7" t="e">
        <f>IF(#REF!=0,"",#REF!)</f>
        <v>#REF!</v>
      </c>
      <c r="BB7" t="e">
        <f>IF(#REF!=0,"",#REF!)</f>
        <v>#REF!</v>
      </c>
      <c r="BC7" t="e">
        <f>IF(#REF!=0,"",#REF!)</f>
        <v>#REF!</v>
      </c>
      <c r="BD7" t="e">
        <f>IF(#REF!=0,"",#REF!)</f>
        <v>#REF!</v>
      </c>
      <c r="BE7" t="e">
        <f>IF(#REF!=0,"",#REF!)</f>
        <v>#REF!</v>
      </c>
      <c r="BF7" t="e">
        <f>IF(#REF!=0,"",#REF!)</f>
        <v>#REF!</v>
      </c>
      <c r="BG7" t="e">
        <f>IF(#REF!=0,"",#REF!)</f>
        <v>#REF!</v>
      </c>
      <c r="BH7" t="e">
        <f>IF(#REF!=0,"",#REF!)</f>
        <v>#REF!</v>
      </c>
      <c r="BI7" t="e">
        <f>IF(#REF!=0,"",#REF!)</f>
        <v>#REF!</v>
      </c>
      <c r="BJ7" t="e">
        <f>IF(#REF!=0,"",#REF!)</f>
        <v>#REF!</v>
      </c>
      <c r="BK7" t="e">
        <f>IF(#REF!=0,"",#REF!)</f>
        <v>#REF!</v>
      </c>
      <c r="BL7" t="e">
        <f>IF(#REF!=0,"",#REF!)</f>
        <v>#REF!</v>
      </c>
      <c r="BM7" t="e">
        <f>IF(#REF!=0,"",#REF!)</f>
        <v>#REF!</v>
      </c>
      <c r="BN7" t="e">
        <f>IF(#REF!=0,"",#REF!)</f>
        <v>#REF!</v>
      </c>
      <c r="BO7" t="e">
        <f>IF(#REF!=0,"",#REF!)</f>
        <v>#REF!</v>
      </c>
      <c r="BP7" t="e">
        <f>IF(#REF!=0,"",#REF!)</f>
        <v>#REF!</v>
      </c>
      <c r="BQ7" t="e">
        <f>IF(#REF!=0,"",#REF!)</f>
        <v>#REF!</v>
      </c>
      <c r="BR7" t="e">
        <f>IF(#REF!=0,"",#REF!)</f>
        <v>#REF!</v>
      </c>
      <c r="BS7" t="e">
        <f>IF(#REF!=0,"",#REF!)</f>
        <v>#REF!</v>
      </c>
      <c r="BT7" t="e">
        <f>IF(#REF!=0,"",#REF!)</f>
        <v>#REF!</v>
      </c>
      <c r="BU7" t="e">
        <f>IF(#REF!=0,"",#REF!)</f>
        <v>#REF!</v>
      </c>
      <c r="BV7" t="e">
        <f>IF(#REF!=0,"",#REF!)</f>
        <v>#REF!</v>
      </c>
      <c r="BW7" t="e">
        <f>IF(#REF!=0,"",#REF!)</f>
        <v>#REF!</v>
      </c>
      <c r="BX7" t="e">
        <f>IF(#REF!=0,"",#REF!)</f>
        <v>#REF!</v>
      </c>
      <c r="BY7" t="e">
        <f>IF(#REF!=0,"",#REF!)</f>
        <v>#REF!</v>
      </c>
      <c r="BZ7" t="e">
        <f>IF(#REF!=0,"",#REF!)</f>
        <v>#REF!</v>
      </c>
      <c r="CA7" t="e">
        <f>IF(#REF!=0,"",#REF!)</f>
        <v>#REF!</v>
      </c>
      <c r="CB7" t="e">
        <f>IF(#REF!=0,"",#REF!)</f>
        <v>#REF!</v>
      </c>
      <c r="CC7" t="e">
        <f>IF(#REF!=0,"",#REF!)</f>
        <v>#REF!</v>
      </c>
      <c r="CD7" t="e">
        <f>IF(#REF!=0,"",#REF!)</f>
        <v>#REF!</v>
      </c>
      <c r="CE7" t="e">
        <f>IF(#REF!=0,"",#REF!)</f>
        <v>#REF!</v>
      </c>
      <c r="CF7" t="e">
        <f>IF(#REF!=0,"",#REF!)</f>
        <v>#REF!</v>
      </c>
      <c r="CG7" t="e">
        <f>IF(#REF!=0,"",#REF!)</f>
        <v>#REF!</v>
      </c>
      <c r="CH7" t="e">
        <f>IF(#REF!=0,"",#REF!)</f>
        <v>#REF!</v>
      </c>
      <c r="CI7" t="e">
        <f>IF(#REF!=0,"",#REF!)</f>
        <v>#REF!</v>
      </c>
      <c r="CJ7" t="e">
        <f>IF(#REF!=0,"",#REF!)</f>
        <v>#REF!</v>
      </c>
      <c r="CK7" t="e">
        <f>IF(#REF!=0,"",#REF!)</f>
        <v>#REF!</v>
      </c>
      <c r="CL7" t="e">
        <f>IF(#REF!=0,"",#REF!)</f>
        <v>#REF!</v>
      </c>
      <c r="CM7" s="3" t="e">
        <f>IF(#REF!=0,"",#REF!)</f>
        <v>#REF!</v>
      </c>
      <c r="CN7" t="e">
        <f>IF(#REF!=0,"",#REF!)</f>
        <v>#REF!</v>
      </c>
      <c r="CO7" s="9"/>
      <c r="CS7" t="str">
        <f t="shared" si="0"/>
        <v/>
      </c>
      <c r="CT7" t="str">
        <f t="shared" si="1"/>
        <v/>
      </c>
    </row>
    <row r="8" spans="1:99" x14ac:dyDescent="0.3">
      <c r="A8" t="e">
        <f>IF(#REF!=0,"",#REF!)</f>
        <v>#REF!</v>
      </c>
      <c r="B8" s="4" t="s">
        <v>73</v>
      </c>
      <c r="C8" s="5">
        <v>41044</v>
      </c>
      <c r="D8" t="e">
        <f>IF(#REF!=0,"",#REF!)</f>
        <v>#REF!</v>
      </c>
      <c r="E8" t="e">
        <f>IF(#REF!=0,"",#REF!)</f>
        <v>#REF!</v>
      </c>
      <c r="I8" t="e">
        <f>IF(#REF!=0,"",#REF!)</f>
        <v>#REF!</v>
      </c>
      <c r="J8" t="e">
        <f>IF(#REF!=0,"",#REF!)</f>
        <v>#REF!</v>
      </c>
      <c r="K8" t="e">
        <f>IF(#REF!=0,"",#REF!)</f>
        <v>#REF!</v>
      </c>
      <c r="L8" t="e">
        <f>IF(#REF!=0,"",#REF!)</f>
        <v>#REF!</v>
      </c>
      <c r="M8" t="e">
        <f>IF(#REF!=0,"",#REF!)</f>
        <v>#REF!</v>
      </c>
      <c r="N8" t="e">
        <f>IF(#REF!=0,"",#REF!)</f>
        <v>#REF!</v>
      </c>
      <c r="O8" t="e">
        <f>IF(#REF!=0,"",#REF!)</f>
        <v>#REF!</v>
      </c>
      <c r="P8" t="e">
        <f>IF(#REF!=0,"",#REF!)</f>
        <v>#REF!</v>
      </c>
      <c r="Q8" t="e">
        <f>IF(#REF!=0,"",#REF!)</f>
        <v>#REF!</v>
      </c>
      <c r="R8" t="e">
        <f>IF(#REF!=0,"",#REF!)</f>
        <v>#REF!</v>
      </c>
      <c r="S8" t="e">
        <f>IF(#REF!=0,"",#REF!)</f>
        <v>#REF!</v>
      </c>
      <c r="T8" t="e">
        <f>IF(#REF!=0,"",#REF!)</f>
        <v>#REF!</v>
      </c>
      <c r="U8" t="e">
        <f>IF(#REF!=0,"",#REF!)</f>
        <v>#REF!</v>
      </c>
      <c r="V8" t="e">
        <f>IF(#REF!=0,"",#REF!)</f>
        <v>#REF!</v>
      </c>
      <c r="W8" t="e">
        <f>IF(#REF!=0,"",#REF!)</f>
        <v>#REF!</v>
      </c>
      <c r="X8" t="e">
        <f>IF(#REF!=0,"",#REF!)</f>
        <v>#REF!</v>
      </c>
      <c r="Y8" t="e">
        <f>IF(#REF!=0,"",#REF!)</f>
        <v>#REF!</v>
      </c>
      <c r="Z8" t="e">
        <f>IF(#REF!=0,"",#REF!)</f>
        <v>#REF!</v>
      </c>
      <c r="AA8" t="e">
        <f>IF(#REF!=0,"",#REF!)</f>
        <v>#REF!</v>
      </c>
      <c r="AB8" t="e">
        <f>IF(#REF!=0,"",#REF!)</f>
        <v>#REF!</v>
      </c>
      <c r="AC8" t="e">
        <f>IF(#REF!=0,"",#REF!)</f>
        <v>#REF!</v>
      </c>
      <c r="AD8" t="e">
        <f>IF(#REF!=0,"",#REF!)</f>
        <v>#REF!</v>
      </c>
      <c r="AE8" t="e">
        <f>IF(#REF!=0,"",#REF!)</f>
        <v>#REF!</v>
      </c>
      <c r="AF8" t="e">
        <f>IF(#REF!=0,"",#REF!)</f>
        <v>#REF!</v>
      </c>
      <c r="AG8" t="e">
        <f>IF(#REF!=0,"",#REF!)</f>
        <v>#REF!</v>
      </c>
      <c r="AH8" t="e">
        <f>IF(#REF!=0,"",#REF!)</f>
        <v>#REF!</v>
      </c>
      <c r="AI8" t="e">
        <f>IF(#REF!=0,"",#REF!)</f>
        <v>#REF!</v>
      </c>
      <c r="AJ8" t="e">
        <f>IF(#REF!=0,"",#REF!)</f>
        <v>#REF!</v>
      </c>
      <c r="AK8" t="e">
        <f>IF(#REF!=0,"",#REF!)</f>
        <v>#REF!</v>
      </c>
      <c r="AL8" t="e">
        <f>IF(#REF!=0,"",#REF!)</f>
        <v>#REF!</v>
      </c>
      <c r="AM8" t="e">
        <f>IF(#REF!=0,"",#REF!)</f>
        <v>#REF!</v>
      </c>
      <c r="AN8" t="e">
        <f>IF(#REF!=0,"",#REF!)</f>
        <v>#REF!</v>
      </c>
      <c r="AO8" t="e">
        <f>IF(#REF!=0,"",#REF!)</f>
        <v>#REF!</v>
      </c>
      <c r="AP8" t="e">
        <f>IF(#REF!=0,"",#REF!)</f>
        <v>#REF!</v>
      </c>
      <c r="AQ8" t="e">
        <f>IF(#REF!=0,"",#REF!)</f>
        <v>#REF!</v>
      </c>
      <c r="AR8" t="e">
        <f>IF(#REF!=0,"",#REF!)</f>
        <v>#REF!</v>
      </c>
      <c r="AS8" t="e">
        <f>IF(#REF!=0,"",#REF!)</f>
        <v>#REF!</v>
      </c>
      <c r="AT8" t="e">
        <f>IF(#REF!=0,"",#REF!)</f>
        <v>#REF!</v>
      </c>
      <c r="AU8" t="e">
        <f>IF(#REF!=0,"",#REF!)</f>
        <v>#REF!</v>
      </c>
      <c r="AV8" t="e">
        <f>IF(#REF!=0,"",#REF!)</f>
        <v>#REF!</v>
      </c>
      <c r="AW8" t="e">
        <f>IF(#REF!=0,"",#REF!)</f>
        <v>#REF!</v>
      </c>
      <c r="AX8" t="e">
        <f>IF(#REF!=0,"",#REF!)</f>
        <v>#REF!</v>
      </c>
      <c r="AY8" t="e">
        <f>IF(#REF!=0,"",#REF!)</f>
        <v>#REF!</v>
      </c>
      <c r="AZ8" t="e">
        <f>IF(#REF!=0,"",#REF!)</f>
        <v>#REF!</v>
      </c>
      <c r="BA8" t="e">
        <f>IF(#REF!=0,"",#REF!)</f>
        <v>#REF!</v>
      </c>
      <c r="BB8" t="e">
        <f>IF(#REF!=0,"",#REF!)</f>
        <v>#REF!</v>
      </c>
      <c r="BC8" t="e">
        <f>IF(#REF!=0,"",#REF!)</f>
        <v>#REF!</v>
      </c>
      <c r="BD8" t="e">
        <f>IF(#REF!=0,"",#REF!)</f>
        <v>#REF!</v>
      </c>
      <c r="BE8" t="e">
        <f>IF(#REF!=0,"",#REF!)</f>
        <v>#REF!</v>
      </c>
      <c r="BF8" t="e">
        <f>IF(#REF!=0,"",#REF!)</f>
        <v>#REF!</v>
      </c>
      <c r="BG8" t="e">
        <f>IF(#REF!=0,"",#REF!)</f>
        <v>#REF!</v>
      </c>
      <c r="BH8" t="e">
        <f>IF(#REF!=0,"",#REF!)</f>
        <v>#REF!</v>
      </c>
      <c r="BI8" t="e">
        <f>IF(#REF!=0,"",#REF!)</f>
        <v>#REF!</v>
      </c>
      <c r="BJ8" t="e">
        <f>IF(#REF!=0,"",#REF!)</f>
        <v>#REF!</v>
      </c>
      <c r="BK8" t="e">
        <f>IF(#REF!=0,"",#REF!)</f>
        <v>#REF!</v>
      </c>
      <c r="BL8" t="e">
        <f>IF(#REF!=0,"",#REF!)</f>
        <v>#REF!</v>
      </c>
      <c r="BM8" t="e">
        <f>IF(#REF!=0,"",#REF!)</f>
        <v>#REF!</v>
      </c>
      <c r="BN8" t="e">
        <f>IF(#REF!=0,"",#REF!)</f>
        <v>#REF!</v>
      </c>
      <c r="BO8" t="e">
        <f>IF(#REF!=0,"",#REF!)</f>
        <v>#REF!</v>
      </c>
      <c r="BP8" t="e">
        <f>IF(#REF!=0,"",#REF!)</f>
        <v>#REF!</v>
      </c>
      <c r="BQ8" t="e">
        <f>IF(#REF!=0,"",#REF!)</f>
        <v>#REF!</v>
      </c>
      <c r="BR8" t="e">
        <f>IF(#REF!=0,"",#REF!)</f>
        <v>#REF!</v>
      </c>
      <c r="BS8" t="e">
        <f>IF(#REF!=0,"",#REF!)</f>
        <v>#REF!</v>
      </c>
      <c r="BT8" t="e">
        <f>IF(#REF!=0,"",#REF!)</f>
        <v>#REF!</v>
      </c>
      <c r="BU8" t="e">
        <f>IF(#REF!=0,"",#REF!)</f>
        <v>#REF!</v>
      </c>
      <c r="BV8" t="e">
        <f>IF(#REF!=0,"",#REF!)</f>
        <v>#REF!</v>
      </c>
      <c r="BW8" t="e">
        <f>IF(#REF!=0,"",#REF!)</f>
        <v>#REF!</v>
      </c>
      <c r="BX8" t="e">
        <f>IF(#REF!=0,"",#REF!)</f>
        <v>#REF!</v>
      </c>
      <c r="BY8" t="e">
        <f>IF(#REF!=0,"",#REF!)</f>
        <v>#REF!</v>
      </c>
      <c r="BZ8" t="e">
        <f>IF(#REF!=0,"",#REF!)</f>
        <v>#REF!</v>
      </c>
      <c r="CA8" t="e">
        <f>IF(#REF!=0,"",#REF!)</f>
        <v>#REF!</v>
      </c>
      <c r="CB8" t="e">
        <f>IF(#REF!=0,"",#REF!)</f>
        <v>#REF!</v>
      </c>
      <c r="CC8" t="e">
        <f>IF(#REF!=0,"",#REF!)</f>
        <v>#REF!</v>
      </c>
      <c r="CD8" t="e">
        <f>IF(#REF!=0,"",#REF!)</f>
        <v>#REF!</v>
      </c>
      <c r="CE8" t="e">
        <f>IF(#REF!=0,"",#REF!)</f>
        <v>#REF!</v>
      </c>
      <c r="CF8" t="e">
        <f>IF(#REF!=0,"",#REF!)</f>
        <v>#REF!</v>
      </c>
      <c r="CG8" t="e">
        <f>IF(#REF!=0,"",#REF!)</f>
        <v>#REF!</v>
      </c>
      <c r="CH8" t="e">
        <f>IF(#REF!=0,"",#REF!)</f>
        <v>#REF!</v>
      </c>
      <c r="CI8" t="e">
        <f>IF(#REF!=0,"",#REF!)</f>
        <v>#REF!</v>
      </c>
      <c r="CJ8" t="e">
        <f>IF(#REF!=0,"",#REF!)</f>
        <v>#REF!</v>
      </c>
      <c r="CK8" t="e">
        <f>IF(#REF!=0,"",#REF!)</f>
        <v>#REF!</v>
      </c>
      <c r="CL8" t="e">
        <f>IF(#REF!=0,"",#REF!)</f>
        <v>#REF!</v>
      </c>
      <c r="CM8" s="3" t="e">
        <f>IF(#REF!=0,"",#REF!)</f>
        <v>#REF!</v>
      </c>
      <c r="CN8" t="e">
        <f>IF(#REF!=0,"",#REF!)</f>
        <v>#REF!</v>
      </c>
      <c r="CO8" s="9"/>
      <c r="CS8" t="str">
        <f>IF((+CQ8+CO8)=0,"",CO8+CQ8)</f>
        <v/>
      </c>
      <c r="CT8" t="str">
        <f>IF(CO8=0,"",ROUND(+CS8/65*25,2))</f>
        <v/>
      </c>
    </row>
    <row r="9" spans="1:99" x14ac:dyDescent="0.3">
      <c r="A9" t="e">
        <f>IF(#REF!=0,"",#REF!)</f>
        <v>#REF!</v>
      </c>
      <c r="B9" s="6" t="s">
        <v>78</v>
      </c>
      <c r="C9" s="5">
        <v>41044</v>
      </c>
      <c r="D9" t="e">
        <f>IF(#REF!=0,"",#REF!)</f>
        <v>#REF!</v>
      </c>
      <c r="E9" t="e">
        <f>IF(#REF!=0,"",#REF!)</f>
        <v>#REF!</v>
      </c>
      <c r="I9" t="e">
        <f>IF(#REF!=0,"",#REF!)</f>
        <v>#REF!</v>
      </c>
      <c r="J9" t="e">
        <f>IF(#REF!=0,"",#REF!)</f>
        <v>#REF!</v>
      </c>
      <c r="K9" t="e">
        <f>IF(#REF!=0,"",#REF!)</f>
        <v>#REF!</v>
      </c>
      <c r="L9" t="e">
        <f>IF(#REF!=0,"",#REF!)</f>
        <v>#REF!</v>
      </c>
      <c r="M9" t="e">
        <f>IF(#REF!=0,"",#REF!)</f>
        <v>#REF!</v>
      </c>
      <c r="N9" t="e">
        <f>IF(#REF!=0,"",#REF!)</f>
        <v>#REF!</v>
      </c>
      <c r="O9" t="e">
        <f>IF(#REF!=0,"",#REF!)</f>
        <v>#REF!</v>
      </c>
      <c r="P9" t="e">
        <f>IF(#REF!=0,"",#REF!)</f>
        <v>#REF!</v>
      </c>
      <c r="Q9" t="e">
        <f>IF(#REF!=0,"",#REF!)</f>
        <v>#REF!</v>
      </c>
      <c r="R9" t="e">
        <f>IF(#REF!=0,"",#REF!)</f>
        <v>#REF!</v>
      </c>
      <c r="S9" t="e">
        <f>IF(#REF!=0,"",#REF!)</f>
        <v>#REF!</v>
      </c>
      <c r="T9" t="e">
        <f>IF(#REF!=0,"",#REF!)</f>
        <v>#REF!</v>
      </c>
      <c r="U9" t="e">
        <f>IF(#REF!=0,"",#REF!)</f>
        <v>#REF!</v>
      </c>
      <c r="V9" t="e">
        <f>IF(#REF!=0,"",#REF!)</f>
        <v>#REF!</v>
      </c>
      <c r="W9" t="e">
        <f>IF(#REF!=0,"",#REF!)</f>
        <v>#REF!</v>
      </c>
      <c r="X9" t="e">
        <f>IF(#REF!=0,"",#REF!)</f>
        <v>#REF!</v>
      </c>
      <c r="Y9" t="e">
        <f>IF(#REF!=0,"",#REF!)</f>
        <v>#REF!</v>
      </c>
      <c r="Z9" t="e">
        <f>IF(#REF!=0,"",#REF!)</f>
        <v>#REF!</v>
      </c>
      <c r="AA9" t="e">
        <f>IF(#REF!=0,"",#REF!)</f>
        <v>#REF!</v>
      </c>
      <c r="AB9" t="e">
        <f>IF(#REF!=0,"",#REF!)</f>
        <v>#REF!</v>
      </c>
      <c r="AC9" t="e">
        <f>IF(#REF!=0,"",#REF!)</f>
        <v>#REF!</v>
      </c>
      <c r="AD9" t="e">
        <f>IF(#REF!=0,"",#REF!)</f>
        <v>#REF!</v>
      </c>
      <c r="AE9" t="e">
        <f>IF(#REF!=0,"",#REF!)</f>
        <v>#REF!</v>
      </c>
      <c r="AF9" t="e">
        <f>IF(#REF!=0,"",#REF!)</f>
        <v>#REF!</v>
      </c>
      <c r="AG9" t="e">
        <f>IF(#REF!=0,"",#REF!)</f>
        <v>#REF!</v>
      </c>
      <c r="AH9" t="e">
        <f>IF(#REF!=0,"",#REF!)</f>
        <v>#REF!</v>
      </c>
      <c r="AI9" t="e">
        <f>IF(#REF!=0,"",#REF!)</f>
        <v>#REF!</v>
      </c>
      <c r="AJ9" t="e">
        <f>IF(#REF!=0,"",#REF!)</f>
        <v>#REF!</v>
      </c>
      <c r="AK9" t="e">
        <f>IF(#REF!=0,"",#REF!)</f>
        <v>#REF!</v>
      </c>
      <c r="AL9" t="e">
        <f>IF(#REF!=0,"",#REF!)</f>
        <v>#REF!</v>
      </c>
      <c r="AM9" t="e">
        <f>IF(#REF!=0,"",#REF!)</f>
        <v>#REF!</v>
      </c>
      <c r="AN9" t="e">
        <f>IF(#REF!=0,"",#REF!)</f>
        <v>#REF!</v>
      </c>
      <c r="AO9" t="e">
        <f>IF(#REF!=0,"",#REF!)</f>
        <v>#REF!</v>
      </c>
      <c r="AP9" t="e">
        <f>IF(#REF!=0,"",#REF!)</f>
        <v>#REF!</v>
      </c>
      <c r="AQ9" t="e">
        <f>IF(#REF!=0,"",#REF!)</f>
        <v>#REF!</v>
      </c>
      <c r="AR9" t="e">
        <f>IF(#REF!=0,"",#REF!)</f>
        <v>#REF!</v>
      </c>
      <c r="AS9" t="e">
        <f>IF(#REF!=0,"",#REF!)</f>
        <v>#REF!</v>
      </c>
      <c r="AT9" t="e">
        <f>IF(#REF!=0,"",#REF!)</f>
        <v>#REF!</v>
      </c>
      <c r="AU9" t="e">
        <f>IF(#REF!=0,"",#REF!)</f>
        <v>#REF!</v>
      </c>
      <c r="AV9" t="e">
        <f>IF(#REF!=0,"",#REF!)</f>
        <v>#REF!</v>
      </c>
      <c r="AW9" t="e">
        <f>IF(#REF!=0,"",#REF!)</f>
        <v>#REF!</v>
      </c>
      <c r="AX9" t="e">
        <f>IF(#REF!=0,"",#REF!)</f>
        <v>#REF!</v>
      </c>
      <c r="AY9" t="e">
        <f>IF(#REF!=0,"",#REF!)</f>
        <v>#REF!</v>
      </c>
      <c r="AZ9" t="e">
        <f>IF(#REF!=0,"",#REF!)</f>
        <v>#REF!</v>
      </c>
      <c r="BA9" t="e">
        <f>IF(#REF!=0,"",#REF!)</f>
        <v>#REF!</v>
      </c>
      <c r="BB9" t="e">
        <f>IF(#REF!=0,"",#REF!)</f>
        <v>#REF!</v>
      </c>
      <c r="BC9" t="e">
        <f>IF(#REF!=0,"",#REF!)</f>
        <v>#REF!</v>
      </c>
      <c r="BD9" t="e">
        <f>IF(#REF!=0,"",#REF!)</f>
        <v>#REF!</v>
      </c>
      <c r="BE9" t="e">
        <f>IF(#REF!=0,"",#REF!)</f>
        <v>#REF!</v>
      </c>
      <c r="BF9" t="e">
        <f>IF(#REF!=0,"",#REF!)</f>
        <v>#REF!</v>
      </c>
      <c r="BG9" t="e">
        <f>IF(#REF!=0,"",#REF!)</f>
        <v>#REF!</v>
      </c>
      <c r="BH9" t="e">
        <f>IF(#REF!=0,"",#REF!)</f>
        <v>#REF!</v>
      </c>
      <c r="BI9" t="e">
        <f>IF(#REF!=0,"",#REF!)</f>
        <v>#REF!</v>
      </c>
      <c r="BJ9" t="e">
        <f>IF(#REF!=0,"",#REF!)</f>
        <v>#REF!</v>
      </c>
      <c r="BK9" t="e">
        <f>IF(#REF!=0,"",#REF!)</f>
        <v>#REF!</v>
      </c>
      <c r="BL9" t="e">
        <f>IF(#REF!=0,"",#REF!)</f>
        <v>#REF!</v>
      </c>
      <c r="BM9" t="e">
        <f>IF(#REF!=0,"",#REF!)</f>
        <v>#REF!</v>
      </c>
      <c r="BN9" t="e">
        <f>IF(#REF!=0,"",#REF!)</f>
        <v>#REF!</v>
      </c>
      <c r="BO9" t="e">
        <f>IF(#REF!=0,"",#REF!)</f>
        <v>#REF!</v>
      </c>
      <c r="BP9" t="e">
        <f>IF(#REF!=0,"",#REF!)</f>
        <v>#REF!</v>
      </c>
      <c r="BQ9" t="e">
        <f>IF(#REF!=0,"",#REF!)</f>
        <v>#REF!</v>
      </c>
      <c r="BR9" t="e">
        <f>IF(#REF!=0,"",#REF!)</f>
        <v>#REF!</v>
      </c>
      <c r="BS9" t="e">
        <f>IF(#REF!=0,"",#REF!)</f>
        <v>#REF!</v>
      </c>
      <c r="BT9" t="e">
        <f>IF(#REF!=0,"",#REF!)</f>
        <v>#REF!</v>
      </c>
      <c r="BU9" t="e">
        <f>IF(#REF!=0,"",#REF!)</f>
        <v>#REF!</v>
      </c>
      <c r="BV9" t="e">
        <f>IF(#REF!=0,"",#REF!)</f>
        <v>#REF!</v>
      </c>
      <c r="BW9" t="e">
        <f>IF(#REF!=0,"",#REF!)</f>
        <v>#REF!</v>
      </c>
      <c r="BX9" t="e">
        <f>IF(#REF!=0,"",#REF!)</f>
        <v>#REF!</v>
      </c>
      <c r="BY9" t="e">
        <f>IF(#REF!=0,"",#REF!)</f>
        <v>#REF!</v>
      </c>
      <c r="BZ9" t="e">
        <f>IF(#REF!=0,"",#REF!)</f>
        <v>#REF!</v>
      </c>
      <c r="CA9" t="e">
        <f>IF(#REF!=0,"",#REF!)</f>
        <v>#REF!</v>
      </c>
      <c r="CB9" t="e">
        <f>IF(#REF!=0,"",#REF!)</f>
        <v>#REF!</v>
      </c>
      <c r="CC9" t="e">
        <f>IF(#REF!=0,"",#REF!)</f>
        <v>#REF!</v>
      </c>
      <c r="CD9" t="e">
        <f>IF(#REF!=0,"",#REF!)</f>
        <v>#REF!</v>
      </c>
      <c r="CE9" t="e">
        <f>IF(#REF!=0,"",#REF!)</f>
        <v>#REF!</v>
      </c>
      <c r="CF9" t="e">
        <f>IF(#REF!=0,"",#REF!)</f>
        <v>#REF!</v>
      </c>
      <c r="CG9" t="e">
        <f>IF(#REF!=0,"",#REF!)</f>
        <v>#REF!</v>
      </c>
      <c r="CH9" t="e">
        <f>IF(#REF!=0,"",#REF!)</f>
        <v>#REF!</v>
      </c>
      <c r="CI9" t="e">
        <f>IF(#REF!=0,"",#REF!)</f>
        <v>#REF!</v>
      </c>
      <c r="CJ9" t="e">
        <f>IF(#REF!=0,"",#REF!)</f>
        <v>#REF!</v>
      </c>
      <c r="CK9" t="e">
        <f>IF(#REF!=0,"",#REF!)</f>
        <v>#REF!</v>
      </c>
      <c r="CL9" t="e">
        <f>IF(#REF!=0,"",#REF!)</f>
        <v>#REF!</v>
      </c>
      <c r="CM9" s="3" t="e">
        <f>IF(#REF!=0,"",#REF!)</f>
        <v>#REF!</v>
      </c>
      <c r="CN9" t="e">
        <f>IF(#REF!=0,"",#REF!)</f>
        <v>#REF!</v>
      </c>
      <c r="CO9" s="9"/>
      <c r="CS9" t="str">
        <f t="shared" si="0"/>
        <v/>
      </c>
      <c r="CT9" t="str">
        <f t="shared" si="1"/>
        <v/>
      </c>
    </row>
    <row r="10" spans="1:99" x14ac:dyDescent="0.3">
      <c r="A10" t="e">
        <f>IF(#REF!=0,"",#REF!)</f>
        <v>#REF!</v>
      </c>
      <c r="B10" s="4" t="s">
        <v>73</v>
      </c>
      <c r="C10" s="5">
        <v>41044</v>
      </c>
      <c r="D10" t="e">
        <f>IF(#REF!=0,"",#REF!)</f>
        <v>#REF!</v>
      </c>
      <c r="E10" t="e">
        <f>IF(#REF!=0,"",#REF!)</f>
        <v>#REF!</v>
      </c>
      <c r="I10" t="e">
        <f>IF(#REF!=0,"",#REF!)</f>
        <v>#REF!</v>
      </c>
      <c r="J10" t="e">
        <f>IF(#REF!=0,"",#REF!)</f>
        <v>#REF!</v>
      </c>
      <c r="K10" t="e">
        <f>IF(#REF!=0,"",#REF!)</f>
        <v>#REF!</v>
      </c>
      <c r="L10" t="e">
        <f>IF(#REF!=0,"",#REF!)</f>
        <v>#REF!</v>
      </c>
      <c r="M10" t="e">
        <f>IF(#REF!=0,"",#REF!)</f>
        <v>#REF!</v>
      </c>
      <c r="N10" t="e">
        <f>IF(#REF!=0,"",#REF!)</f>
        <v>#REF!</v>
      </c>
      <c r="O10" t="e">
        <f>IF(#REF!=0,"",#REF!)</f>
        <v>#REF!</v>
      </c>
      <c r="P10" t="e">
        <f>IF(#REF!=0,"",#REF!)</f>
        <v>#REF!</v>
      </c>
      <c r="Q10" t="e">
        <f>IF(#REF!=0,"",#REF!)</f>
        <v>#REF!</v>
      </c>
      <c r="R10" t="e">
        <f>IF(#REF!=0,"",#REF!)</f>
        <v>#REF!</v>
      </c>
      <c r="S10" t="e">
        <f>IF(#REF!=0,"",#REF!)</f>
        <v>#REF!</v>
      </c>
      <c r="T10" t="e">
        <f>IF(#REF!=0,"",#REF!)</f>
        <v>#REF!</v>
      </c>
      <c r="U10" t="e">
        <f>IF(#REF!=0,"",#REF!)</f>
        <v>#REF!</v>
      </c>
      <c r="V10" t="e">
        <f>IF(#REF!=0,"",#REF!)</f>
        <v>#REF!</v>
      </c>
      <c r="W10" t="e">
        <f>IF(#REF!=0,"",#REF!)</f>
        <v>#REF!</v>
      </c>
      <c r="X10" t="e">
        <f>IF(#REF!=0,"",#REF!)</f>
        <v>#REF!</v>
      </c>
      <c r="Y10" t="e">
        <f>IF(#REF!=0,"",#REF!)</f>
        <v>#REF!</v>
      </c>
      <c r="Z10" t="e">
        <f>IF(#REF!=0,"",#REF!)</f>
        <v>#REF!</v>
      </c>
      <c r="AA10" t="e">
        <f>IF(#REF!=0,"",#REF!)</f>
        <v>#REF!</v>
      </c>
      <c r="AB10" t="e">
        <f>IF(#REF!=0,"",#REF!)</f>
        <v>#REF!</v>
      </c>
      <c r="AC10" t="e">
        <f>IF(#REF!=0,"",#REF!)</f>
        <v>#REF!</v>
      </c>
      <c r="AD10" t="e">
        <f>IF(#REF!=0,"",#REF!)</f>
        <v>#REF!</v>
      </c>
      <c r="AE10" t="e">
        <f>IF(#REF!=0,"",#REF!)</f>
        <v>#REF!</v>
      </c>
      <c r="AF10" t="e">
        <f>IF(#REF!=0,"",#REF!)</f>
        <v>#REF!</v>
      </c>
      <c r="AG10" t="e">
        <f>IF(#REF!=0,"",#REF!)</f>
        <v>#REF!</v>
      </c>
      <c r="AH10" t="e">
        <f>IF(#REF!=0,"",#REF!)</f>
        <v>#REF!</v>
      </c>
      <c r="AI10" t="e">
        <f>IF(#REF!=0,"",#REF!)</f>
        <v>#REF!</v>
      </c>
      <c r="AJ10" t="e">
        <f>IF(#REF!=0,"",#REF!)</f>
        <v>#REF!</v>
      </c>
      <c r="AK10" t="e">
        <f>IF(#REF!=0,"",#REF!)</f>
        <v>#REF!</v>
      </c>
      <c r="AL10" t="e">
        <f>IF(#REF!=0,"",#REF!)</f>
        <v>#REF!</v>
      </c>
      <c r="AM10" t="e">
        <f>IF(#REF!=0,"",#REF!)</f>
        <v>#REF!</v>
      </c>
      <c r="AN10" t="e">
        <f>IF(#REF!=0,"",#REF!)</f>
        <v>#REF!</v>
      </c>
      <c r="AO10" t="e">
        <f>IF(#REF!=0,"",#REF!)</f>
        <v>#REF!</v>
      </c>
      <c r="AP10" t="e">
        <f>IF(#REF!=0,"",#REF!)</f>
        <v>#REF!</v>
      </c>
      <c r="AQ10" t="e">
        <f>IF(#REF!=0,"",#REF!)</f>
        <v>#REF!</v>
      </c>
      <c r="AR10" t="e">
        <f>IF(#REF!=0,"",#REF!)</f>
        <v>#REF!</v>
      </c>
      <c r="AS10" t="e">
        <f>IF(#REF!=0,"",#REF!)</f>
        <v>#REF!</v>
      </c>
      <c r="AT10" t="e">
        <f>IF(#REF!=0,"",#REF!)</f>
        <v>#REF!</v>
      </c>
      <c r="AU10" t="e">
        <f>IF(#REF!=0,"",#REF!)</f>
        <v>#REF!</v>
      </c>
      <c r="AV10" t="e">
        <f>IF(#REF!=0,"",#REF!)</f>
        <v>#REF!</v>
      </c>
      <c r="AW10" t="e">
        <f>IF(#REF!=0,"",#REF!)</f>
        <v>#REF!</v>
      </c>
      <c r="AX10" t="e">
        <f>IF(#REF!=0,"",#REF!)</f>
        <v>#REF!</v>
      </c>
      <c r="AY10" t="e">
        <f>IF(#REF!=0,"",#REF!)</f>
        <v>#REF!</v>
      </c>
      <c r="AZ10" t="e">
        <f>IF(#REF!=0,"",#REF!)</f>
        <v>#REF!</v>
      </c>
      <c r="BA10" t="e">
        <f>IF(#REF!=0,"",#REF!)</f>
        <v>#REF!</v>
      </c>
      <c r="BB10" t="e">
        <f>IF(#REF!=0,"",#REF!)</f>
        <v>#REF!</v>
      </c>
      <c r="BC10" t="e">
        <f>IF(#REF!=0,"",#REF!)</f>
        <v>#REF!</v>
      </c>
      <c r="BD10" t="e">
        <f>IF(#REF!=0,"",#REF!)</f>
        <v>#REF!</v>
      </c>
      <c r="BE10" t="e">
        <f>IF(#REF!=0,"",#REF!)</f>
        <v>#REF!</v>
      </c>
      <c r="BF10" t="e">
        <f>IF(#REF!=0,"",#REF!)</f>
        <v>#REF!</v>
      </c>
      <c r="BG10" t="e">
        <f>IF(#REF!=0,"",#REF!)</f>
        <v>#REF!</v>
      </c>
      <c r="BH10" t="e">
        <f>IF(#REF!=0,"",#REF!)</f>
        <v>#REF!</v>
      </c>
      <c r="BI10" t="e">
        <f>IF(#REF!=0,"",#REF!)</f>
        <v>#REF!</v>
      </c>
      <c r="BJ10" t="e">
        <f>IF(#REF!=0,"",#REF!)</f>
        <v>#REF!</v>
      </c>
      <c r="BK10" t="e">
        <f>IF(#REF!=0,"",#REF!)</f>
        <v>#REF!</v>
      </c>
      <c r="BL10" t="e">
        <f>IF(#REF!=0,"",#REF!)</f>
        <v>#REF!</v>
      </c>
      <c r="BM10" t="e">
        <f>IF(#REF!=0,"",#REF!)</f>
        <v>#REF!</v>
      </c>
      <c r="BN10" t="e">
        <f>IF(#REF!=0,"",#REF!)</f>
        <v>#REF!</v>
      </c>
      <c r="BO10" t="e">
        <f>IF(#REF!=0,"",#REF!)</f>
        <v>#REF!</v>
      </c>
      <c r="BP10" t="e">
        <f>IF(#REF!=0,"",#REF!)</f>
        <v>#REF!</v>
      </c>
      <c r="BQ10" t="e">
        <f>IF(#REF!=0,"",#REF!)</f>
        <v>#REF!</v>
      </c>
      <c r="BR10" t="e">
        <f>IF(#REF!=0,"",#REF!)</f>
        <v>#REF!</v>
      </c>
      <c r="BS10" t="e">
        <f>IF(#REF!=0,"",#REF!)</f>
        <v>#REF!</v>
      </c>
      <c r="BT10" t="e">
        <f>IF(#REF!=0,"",#REF!)</f>
        <v>#REF!</v>
      </c>
      <c r="BU10" t="e">
        <f>IF(#REF!=0,"",#REF!)</f>
        <v>#REF!</v>
      </c>
      <c r="BV10" t="e">
        <f>IF(#REF!=0,"",#REF!)</f>
        <v>#REF!</v>
      </c>
      <c r="BW10" t="e">
        <f>IF(#REF!=0,"",#REF!)</f>
        <v>#REF!</v>
      </c>
      <c r="BX10" t="e">
        <f>IF(#REF!=0,"",#REF!)</f>
        <v>#REF!</v>
      </c>
      <c r="BY10" t="e">
        <f>IF(#REF!=0,"",#REF!)</f>
        <v>#REF!</v>
      </c>
      <c r="BZ10" t="e">
        <f>IF(#REF!=0,"",#REF!)</f>
        <v>#REF!</v>
      </c>
      <c r="CA10" t="e">
        <f>IF(#REF!=0,"",#REF!)</f>
        <v>#REF!</v>
      </c>
      <c r="CB10" t="e">
        <f>IF(#REF!=0,"",#REF!)</f>
        <v>#REF!</v>
      </c>
      <c r="CC10" t="e">
        <f>IF(#REF!=0,"",#REF!)</f>
        <v>#REF!</v>
      </c>
      <c r="CD10" t="e">
        <f>IF(#REF!=0,"",#REF!)</f>
        <v>#REF!</v>
      </c>
      <c r="CE10" t="e">
        <f>IF(#REF!=0,"",#REF!)</f>
        <v>#REF!</v>
      </c>
      <c r="CF10" t="e">
        <f>IF(#REF!=0,"",#REF!)</f>
        <v>#REF!</v>
      </c>
      <c r="CG10" t="e">
        <f>IF(#REF!=0,"",#REF!)</f>
        <v>#REF!</v>
      </c>
      <c r="CH10" t="e">
        <f>IF(#REF!=0,"",#REF!)</f>
        <v>#REF!</v>
      </c>
      <c r="CI10" t="e">
        <f>IF(#REF!=0,"",#REF!)</f>
        <v>#REF!</v>
      </c>
      <c r="CJ10" t="e">
        <f>IF(#REF!=0,"",#REF!)</f>
        <v>#REF!</v>
      </c>
      <c r="CK10" t="e">
        <f>IF(#REF!=0,"",#REF!)</f>
        <v>#REF!</v>
      </c>
      <c r="CL10" t="e">
        <f>IF(#REF!=0,"",#REF!)</f>
        <v>#REF!</v>
      </c>
      <c r="CM10" s="3" t="e">
        <f>IF(#REF!=0,"",#REF!)</f>
        <v>#REF!</v>
      </c>
      <c r="CN10" t="e">
        <f>IF(#REF!=0,"",#REF!)</f>
        <v>#REF!</v>
      </c>
      <c r="CO10" s="9"/>
      <c r="CS10" t="str">
        <f>IF((+CQ10+CO10)=0,"",CO10+CQ10)</f>
        <v/>
      </c>
      <c r="CT10" t="str">
        <f>IF(CO10=0,"",ROUND(+CS10/65*25,2))</f>
        <v/>
      </c>
    </row>
    <row r="11" spans="1:99" x14ac:dyDescent="0.3">
      <c r="A11" t="e">
        <f>IF(#REF!=0,"",#REF!)</f>
        <v>#REF!</v>
      </c>
      <c r="B11" s="6" t="s">
        <v>78</v>
      </c>
      <c r="C11" s="5">
        <v>41044</v>
      </c>
      <c r="D11" t="e">
        <f>IF(#REF!=0,"",#REF!)</f>
        <v>#REF!</v>
      </c>
      <c r="E11" t="e">
        <f>IF(#REF!=0,"",#REF!)</f>
        <v>#REF!</v>
      </c>
      <c r="I11" t="e">
        <f>IF(#REF!=0,"",#REF!)</f>
        <v>#REF!</v>
      </c>
      <c r="J11" t="e">
        <f>IF(#REF!=0,"",#REF!)</f>
        <v>#REF!</v>
      </c>
      <c r="K11" t="e">
        <f>IF(#REF!=0,"",#REF!)</f>
        <v>#REF!</v>
      </c>
      <c r="L11" t="e">
        <f>IF(#REF!=0,"",#REF!)</f>
        <v>#REF!</v>
      </c>
      <c r="M11" t="e">
        <f>IF(#REF!=0,"",#REF!)</f>
        <v>#REF!</v>
      </c>
      <c r="N11" t="e">
        <f>IF(#REF!=0,"",#REF!)</f>
        <v>#REF!</v>
      </c>
      <c r="O11" t="e">
        <f>IF(#REF!=0,"",#REF!)</f>
        <v>#REF!</v>
      </c>
      <c r="P11" t="e">
        <f>IF(#REF!=0,"",#REF!)</f>
        <v>#REF!</v>
      </c>
      <c r="Q11" t="e">
        <f>IF(#REF!=0,"",#REF!)</f>
        <v>#REF!</v>
      </c>
      <c r="R11" t="e">
        <f>IF(#REF!=0,"",#REF!)</f>
        <v>#REF!</v>
      </c>
      <c r="S11" t="e">
        <f>IF(#REF!=0,"",#REF!)</f>
        <v>#REF!</v>
      </c>
      <c r="T11" t="e">
        <f>IF(#REF!=0,"",#REF!)</f>
        <v>#REF!</v>
      </c>
      <c r="U11" t="e">
        <f>IF(#REF!=0,"",#REF!)</f>
        <v>#REF!</v>
      </c>
      <c r="V11" t="e">
        <f>IF(#REF!=0,"",#REF!)</f>
        <v>#REF!</v>
      </c>
      <c r="W11" t="e">
        <f>IF(#REF!=0,"",#REF!)</f>
        <v>#REF!</v>
      </c>
      <c r="X11" t="e">
        <f>IF(#REF!=0,"",#REF!)</f>
        <v>#REF!</v>
      </c>
      <c r="Y11" t="e">
        <f>IF(#REF!=0,"",#REF!)</f>
        <v>#REF!</v>
      </c>
      <c r="Z11" t="e">
        <f>IF(#REF!=0,"",#REF!)</f>
        <v>#REF!</v>
      </c>
      <c r="AA11" t="e">
        <f>IF(#REF!=0,"",#REF!)</f>
        <v>#REF!</v>
      </c>
      <c r="AB11" t="e">
        <f>IF(#REF!=0,"",#REF!)</f>
        <v>#REF!</v>
      </c>
      <c r="AC11" t="e">
        <f>IF(#REF!=0,"",#REF!)</f>
        <v>#REF!</v>
      </c>
      <c r="AD11" t="e">
        <f>IF(#REF!=0,"",#REF!)</f>
        <v>#REF!</v>
      </c>
      <c r="AE11" t="e">
        <f>IF(#REF!=0,"",#REF!)</f>
        <v>#REF!</v>
      </c>
      <c r="AF11" t="e">
        <f>IF(#REF!=0,"",#REF!)</f>
        <v>#REF!</v>
      </c>
      <c r="AG11" t="e">
        <f>IF(#REF!=0,"",#REF!)</f>
        <v>#REF!</v>
      </c>
      <c r="AH11" t="e">
        <f>IF(#REF!=0,"",#REF!)</f>
        <v>#REF!</v>
      </c>
      <c r="AI11" t="e">
        <f>IF(#REF!=0,"",#REF!)</f>
        <v>#REF!</v>
      </c>
      <c r="AJ11" t="e">
        <f>IF(#REF!=0,"",#REF!)</f>
        <v>#REF!</v>
      </c>
      <c r="AK11" t="e">
        <f>IF(#REF!=0,"",#REF!)</f>
        <v>#REF!</v>
      </c>
      <c r="AL11" t="e">
        <f>IF(#REF!=0,"",#REF!)</f>
        <v>#REF!</v>
      </c>
      <c r="AM11" t="e">
        <f>IF(#REF!=0,"",#REF!)</f>
        <v>#REF!</v>
      </c>
      <c r="AN11" t="e">
        <f>IF(#REF!=0,"",#REF!)</f>
        <v>#REF!</v>
      </c>
      <c r="AO11" t="e">
        <f>IF(#REF!=0,"",#REF!)</f>
        <v>#REF!</v>
      </c>
      <c r="AP11" t="e">
        <f>IF(#REF!=0,"",#REF!)</f>
        <v>#REF!</v>
      </c>
      <c r="AQ11" t="e">
        <f>IF(#REF!=0,"",#REF!)</f>
        <v>#REF!</v>
      </c>
      <c r="AR11" t="e">
        <f>IF(#REF!=0,"",#REF!)</f>
        <v>#REF!</v>
      </c>
      <c r="AS11" t="e">
        <f>IF(#REF!=0,"",#REF!)</f>
        <v>#REF!</v>
      </c>
      <c r="AT11" t="e">
        <f>IF(#REF!=0,"",#REF!)</f>
        <v>#REF!</v>
      </c>
      <c r="AU11" t="e">
        <f>IF(#REF!=0,"",#REF!)</f>
        <v>#REF!</v>
      </c>
      <c r="AV11" t="e">
        <f>IF(#REF!=0,"",#REF!)</f>
        <v>#REF!</v>
      </c>
      <c r="AW11" t="e">
        <f>IF(#REF!=0,"",#REF!)</f>
        <v>#REF!</v>
      </c>
      <c r="AX11" t="e">
        <f>IF(#REF!=0,"",#REF!)</f>
        <v>#REF!</v>
      </c>
      <c r="AY11" t="e">
        <f>IF(#REF!=0,"",#REF!)</f>
        <v>#REF!</v>
      </c>
      <c r="AZ11" t="e">
        <f>IF(#REF!=0,"",#REF!)</f>
        <v>#REF!</v>
      </c>
      <c r="BA11" t="e">
        <f>IF(#REF!=0,"",#REF!)</f>
        <v>#REF!</v>
      </c>
      <c r="BB11" t="e">
        <f>IF(#REF!=0,"",#REF!)</f>
        <v>#REF!</v>
      </c>
      <c r="BC11" t="e">
        <f>IF(#REF!=0,"",#REF!)</f>
        <v>#REF!</v>
      </c>
      <c r="BD11" t="e">
        <f>IF(#REF!=0,"",#REF!)</f>
        <v>#REF!</v>
      </c>
      <c r="BE11" t="e">
        <f>IF(#REF!=0,"",#REF!)</f>
        <v>#REF!</v>
      </c>
      <c r="BF11" t="e">
        <f>IF(#REF!=0,"",#REF!)</f>
        <v>#REF!</v>
      </c>
      <c r="BG11" t="e">
        <f>IF(#REF!=0,"",#REF!)</f>
        <v>#REF!</v>
      </c>
      <c r="BH11" t="e">
        <f>IF(#REF!=0,"",#REF!)</f>
        <v>#REF!</v>
      </c>
      <c r="BI11" t="e">
        <f>IF(#REF!=0,"",#REF!)</f>
        <v>#REF!</v>
      </c>
      <c r="BJ11" t="e">
        <f>IF(#REF!=0,"",#REF!)</f>
        <v>#REF!</v>
      </c>
      <c r="BK11" t="e">
        <f>IF(#REF!=0,"",#REF!)</f>
        <v>#REF!</v>
      </c>
      <c r="BL11" t="e">
        <f>IF(#REF!=0,"",#REF!)</f>
        <v>#REF!</v>
      </c>
      <c r="BM11" t="e">
        <f>IF(#REF!=0,"",#REF!)</f>
        <v>#REF!</v>
      </c>
      <c r="BN11" t="e">
        <f>IF(#REF!=0,"",#REF!)</f>
        <v>#REF!</v>
      </c>
      <c r="BO11" t="e">
        <f>IF(#REF!=0,"",#REF!)</f>
        <v>#REF!</v>
      </c>
      <c r="BP11" t="e">
        <f>IF(#REF!=0,"",#REF!)</f>
        <v>#REF!</v>
      </c>
      <c r="BQ11" t="e">
        <f>IF(#REF!=0,"",#REF!)</f>
        <v>#REF!</v>
      </c>
      <c r="BR11" t="e">
        <f>IF(#REF!=0,"",#REF!)</f>
        <v>#REF!</v>
      </c>
      <c r="BS11" t="e">
        <f>IF(#REF!=0,"",#REF!)</f>
        <v>#REF!</v>
      </c>
      <c r="BT11" t="e">
        <f>IF(#REF!=0,"",#REF!)</f>
        <v>#REF!</v>
      </c>
      <c r="BU11" t="e">
        <f>IF(#REF!=0,"",#REF!)</f>
        <v>#REF!</v>
      </c>
      <c r="BV11" t="e">
        <f>IF(#REF!=0,"",#REF!)</f>
        <v>#REF!</v>
      </c>
      <c r="BW11" t="e">
        <f>IF(#REF!=0,"",#REF!)</f>
        <v>#REF!</v>
      </c>
      <c r="BX11" t="e">
        <f>IF(#REF!=0,"",#REF!)</f>
        <v>#REF!</v>
      </c>
      <c r="BY11" t="e">
        <f>IF(#REF!=0,"",#REF!)</f>
        <v>#REF!</v>
      </c>
      <c r="BZ11" t="e">
        <f>IF(#REF!=0,"",#REF!)</f>
        <v>#REF!</v>
      </c>
      <c r="CA11" t="e">
        <f>IF(#REF!=0,"",#REF!)</f>
        <v>#REF!</v>
      </c>
      <c r="CB11" t="e">
        <f>IF(#REF!=0,"",#REF!)</f>
        <v>#REF!</v>
      </c>
      <c r="CC11" t="e">
        <f>IF(#REF!=0,"",#REF!)</f>
        <v>#REF!</v>
      </c>
      <c r="CD11" t="e">
        <f>IF(#REF!=0,"",#REF!)</f>
        <v>#REF!</v>
      </c>
      <c r="CE11" t="e">
        <f>IF(#REF!=0,"",#REF!)</f>
        <v>#REF!</v>
      </c>
      <c r="CF11" t="e">
        <f>IF(#REF!=0,"",#REF!)</f>
        <v>#REF!</v>
      </c>
      <c r="CG11" t="e">
        <f>IF(#REF!=0,"",#REF!)</f>
        <v>#REF!</v>
      </c>
      <c r="CH11" t="e">
        <f>IF(#REF!=0,"",#REF!)</f>
        <v>#REF!</v>
      </c>
      <c r="CI11" t="e">
        <f>IF(#REF!=0,"",#REF!)</f>
        <v>#REF!</v>
      </c>
      <c r="CJ11" t="e">
        <f>IF(#REF!=0,"",#REF!)</f>
        <v>#REF!</v>
      </c>
      <c r="CK11" t="e">
        <f>IF(#REF!=0,"",#REF!)</f>
        <v>#REF!</v>
      </c>
      <c r="CL11" t="e">
        <f>IF(#REF!=0,"",#REF!)</f>
        <v>#REF!</v>
      </c>
      <c r="CM11" s="3" t="e">
        <f>IF(#REF!=0,"",#REF!)</f>
        <v>#REF!</v>
      </c>
      <c r="CN11" t="e">
        <f>IF(#REF!=0,"",#REF!)</f>
        <v>#REF!</v>
      </c>
      <c r="CO11" s="9"/>
      <c r="CS11" t="str">
        <f t="shared" si="0"/>
        <v/>
      </c>
      <c r="CT11" t="str">
        <f t="shared" si="1"/>
        <v/>
      </c>
    </row>
    <row r="12" spans="1:99" x14ac:dyDescent="0.3">
      <c r="A12" t="e">
        <f>IF(#REF!=0,"",#REF!)</f>
        <v>#REF!</v>
      </c>
      <c r="B12" s="4" t="s">
        <v>73</v>
      </c>
      <c r="C12" s="5">
        <v>41044</v>
      </c>
      <c r="D12" t="e">
        <f>IF(#REF!=0,"",#REF!)</f>
        <v>#REF!</v>
      </c>
      <c r="E12" t="e">
        <f>IF(#REF!=0,"",#REF!)</f>
        <v>#REF!</v>
      </c>
      <c r="I12" t="e">
        <f>IF(#REF!=0,"",#REF!)</f>
        <v>#REF!</v>
      </c>
      <c r="J12" t="e">
        <f>IF(#REF!=0,"",#REF!)</f>
        <v>#REF!</v>
      </c>
      <c r="K12" t="e">
        <f>IF(#REF!=0,"",#REF!)</f>
        <v>#REF!</v>
      </c>
      <c r="L12" t="e">
        <f>IF(#REF!=0,"",#REF!)</f>
        <v>#REF!</v>
      </c>
      <c r="M12" t="e">
        <f>IF(#REF!=0,"",#REF!)</f>
        <v>#REF!</v>
      </c>
      <c r="N12" t="e">
        <f>IF(#REF!=0,"",#REF!)</f>
        <v>#REF!</v>
      </c>
      <c r="O12" t="e">
        <f>IF(#REF!=0,"",#REF!)</f>
        <v>#REF!</v>
      </c>
      <c r="P12" t="e">
        <f>IF(#REF!=0,"",#REF!)</f>
        <v>#REF!</v>
      </c>
      <c r="Q12" t="e">
        <f>IF(#REF!=0,"",#REF!)</f>
        <v>#REF!</v>
      </c>
      <c r="R12" t="e">
        <f>IF(#REF!=0,"",#REF!)</f>
        <v>#REF!</v>
      </c>
      <c r="S12" t="e">
        <f>IF(#REF!=0,"",#REF!)</f>
        <v>#REF!</v>
      </c>
      <c r="T12" t="e">
        <f>IF(#REF!=0,"",#REF!)</f>
        <v>#REF!</v>
      </c>
      <c r="U12" t="e">
        <f>IF(#REF!=0,"",#REF!)</f>
        <v>#REF!</v>
      </c>
      <c r="V12" t="e">
        <f>IF(#REF!=0,"",#REF!)</f>
        <v>#REF!</v>
      </c>
      <c r="W12" t="e">
        <f>IF(#REF!=0,"",#REF!)</f>
        <v>#REF!</v>
      </c>
      <c r="X12" t="e">
        <f>IF(#REF!=0,"",#REF!)</f>
        <v>#REF!</v>
      </c>
      <c r="Y12" t="e">
        <f>IF(#REF!=0,"",#REF!)</f>
        <v>#REF!</v>
      </c>
      <c r="Z12" t="e">
        <f>IF(#REF!=0,"",#REF!)</f>
        <v>#REF!</v>
      </c>
      <c r="AA12" t="e">
        <f>IF(#REF!=0,"",#REF!)</f>
        <v>#REF!</v>
      </c>
      <c r="AB12" t="e">
        <f>IF(#REF!=0,"",#REF!)</f>
        <v>#REF!</v>
      </c>
      <c r="AC12" t="e">
        <f>IF(#REF!=0,"",#REF!)</f>
        <v>#REF!</v>
      </c>
      <c r="AD12" t="e">
        <f>IF(#REF!=0,"",#REF!)</f>
        <v>#REF!</v>
      </c>
      <c r="AE12" t="e">
        <f>IF(#REF!=0,"",#REF!)</f>
        <v>#REF!</v>
      </c>
      <c r="AF12" t="e">
        <f>IF(#REF!=0,"",#REF!)</f>
        <v>#REF!</v>
      </c>
      <c r="AG12" t="e">
        <f>IF(#REF!=0,"",#REF!)</f>
        <v>#REF!</v>
      </c>
      <c r="AH12" t="e">
        <f>IF(#REF!=0,"",#REF!)</f>
        <v>#REF!</v>
      </c>
      <c r="AI12" t="e">
        <f>IF(#REF!=0,"",#REF!)</f>
        <v>#REF!</v>
      </c>
      <c r="AJ12" t="e">
        <f>IF(#REF!=0,"",#REF!)</f>
        <v>#REF!</v>
      </c>
      <c r="AK12" t="e">
        <f>IF(#REF!=0,"",#REF!)</f>
        <v>#REF!</v>
      </c>
      <c r="AL12" t="e">
        <f>IF(#REF!=0,"",#REF!)</f>
        <v>#REF!</v>
      </c>
      <c r="AM12" t="e">
        <f>IF(#REF!=0,"",#REF!)</f>
        <v>#REF!</v>
      </c>
      <c r="AN12" t="e">
        <f>IF(#REF!=0,"",#REF!)</f>
        <v>#REF!</v>
      </c>
      <c r="AO12" t="e">
        <f>IF(#REF!=0,"",#REF!)</f>
        <v>#REF!</v>
      </c>
      <c r="AP12" t="e">
        <f>IF(#REF!=0,"",#REF!)</f>
        <v>#REF!</v>
      </c>
      <c r="AQ12" t="e">
        <f>IF(#REF!=0,"",#REF!)</f>
        <v>#REF!</v>
      </c>
      <c r="AR12" t="e">
        <f>IF(#REF!=0,"",#REF!)</f>
        <v>#REF!</v>
      </c>
      <c r="AS12" t="e">
        <f>IF(#REF!=0,"",#REF!)</f>
        <v>#REF!</v>
      </c>
      <c r="AT12" t="e">
        <f>IF(#REF!=0,"",#REF!)</f>
        <v>#REF!</v>
      </c>
      <c r="AU12" t="e">
        <f>IF(#REF!=0,"",#REF!)</f>
        <v>#REF!</v>
      </c>
      <c r="AV12" t="e">
        <f>IF(#REF!=0,"",#REF!)</f>
        <v>#REF!</v>
      </c>
      <c r="AW12" t="e">
        <f>IF(#REF!=0,"",#REF!)</f>
        <v>#REF!</v>
      </c>
      <c r="AX12" t="e">
        <f>IF(#REF!=0,"",#REF!)</f>
        <v>#REF!</v>
      </c>
      <c r="AY12" t="e">
        <f>IF(#REF!=0,"",#REF!)</f>
        <v>#REF!</v>
      </c>
      <c r="AZ12" t="e">
        <f>IF(#REF!=0,"",#REF!)</f>
        <v>#REF!</v>
      </c>
      <c r="BA12" t="e">
        <f>IF(#REF!=0,"",#REF!)</f>
        <v>#REF!</v>
      </c>
      <c r="BB12" t="e">
        <f>IF(#REF!=0,"",#REF!)</f>
        <v>#REF!</v>
      </c>
      <c r="BC12" t="e">
        <f>IF(#REF!=0,"",#REF!)</f>
        <v>#REF!</v>
      </c>
      <c r="BD12" t="e">
        <f>IF(#REF!=0,"",#REF!)</f>
        <v>#REF!</v>
      </c>
      <c r="BE12" t="e">
        <f>IF(#REF!=0,"",#REF!)</f>
        <v>#REF!</v>
      </c>
      <c r="BF12" t="e">
        <f>IF(#REF!=0,"",#REF!)</f>
        <v>#REF!</v>
      </c>
      <c r="BG12" t="e">
        <f>IF(#REF!=0,"",#REF!)</f>
        <v>#REF!</v>
      </c>
      <c r="BH12" t="e">
        <f>IF(#REF!=0,"",#REF!)</f>
        <v>#REF!</v>
      </c>
      <c r="BI12" t="e">
        <f>IF(#REF!=0,"",#REF!)</f>
        <v>#REF!</v>
      </c>
      <c r="BJ12" t="e">
        <f>IF(#REF!=0,"",#REF!)</f>
        <v>#REF!</v>
      </c>
      <c r="BK12" t="e">
        <f>IF(#REF!=0,"",#REF!)</f>
        <v>#REF!</v>
      </c>
      <c r="BL12" t="e">
        <f>IF(#REF!=0,"",#REF!)</f>
        <v>#REF!</v>
      </c>
      <c r="BM12" t="e">
        <f>IF(#REF!=0,"",#REF!)</f>
        <v>#REF!</v>
      </c>
      <c r="BN12" t="e">
        <f>IF(#REF!=0,"",#REF!)</f>
        <v>#REF!</v>
      </c>
      <c r="BO12" t="e">
        <f>IF(#REF!=0,"",#REF!)</f>
        <v>#REF!</v>
      </c>
      <c r="BP12" t="e">
        <f>IF(#REF!=0,"",#REF!)</f>
        <v>#REF!</v>
      </c>
      <c r="BQ12" t="e">
        <f>IF(#REF!=0,"",#REF!)</f>
        <v>#REF!</v>
      </c>
      <c r="BR12" t="e">
        <f>IF(#REF!=0,"",#REF!)</f>
        <v>#REF!</v>
      </c>
      <c r="BS12" t="e">
        <f>IF(#REF!=0,"",#REF!)</f>
        <v>#REF!</v>
      </c>
      <c r="BT12" t="e">
        <f>IF(#REF!=0,"",#REF!)</f>
        <v>#REF!</v>
      </c>
      <c r="BU12" t="e">
        <f>IF(#REF!=0,"",#REF!)</f>
        <v>#REF!</v>
      </c>
      <c r="BV12" t="e">
        <f>IF(#REF!=0,"",#REF!)</f>
        <v>#REF!</v>
      </c>
      <c r="BW12" t="e">
        <f>IF(#REF!=0,"",#REF!)</f>
        <v>#REF!</v>
      </c>
      <c r="BX12" t="e">
        <f>IF(#REF!=0,"",#REF!)</f>
        <v>#REF!</v>
      </c>
      <c r="BY12" t="e">
        <f>IF(#REF!=0,"",#REF!)</f>
        <v>#REF!</v>
      </c>
      <c r="BZ12" t="e">
        <f>IF(#REF!=0,"",#REF!)</f>
        <v>#REF!</v>
      </c>
      <c r="CA12" t="e">
        <f>IF(#REF!=0,"",#REF!)</f>
        <v>#REF!</v>
      </c>
      <c r="CB12" t="e">
        <f>IF(#REF!=0,"",#REF!)</f>
        <v>#REF!</v>
      </c>
      <c r="CC12" t="e">
        <f>IF(#REF!=0,"",#REF!)</f>
        <v>#REF!</v>
      </c>
      <c r="CD12" t="e">
        <f>IF(#REF!=0,"",#REF!)</f>
        <v>#REF!</v>
      </c>
      <c r="CE12" t="e">
        <f>IF(#REF!=0,"",#REF!)</f>
        <v>#REF!</v>
      </c>
      <c r="CF12" t="e">
        <f>IF(#REF!=0,"",#REF!)</f>
        <v>#REF!</v>
      </c>
      <c r="CG12" t="e">
        <f>IF(#REF!=0,"",#REF!)</f>
        <v>#REF!</v>
      </c>
      <c r="CH12" t="e">
        <f>IF(#REF!=0,"",#REF!)</f>
        <v>#REF!</v>
      </c>
      <c r="CI12" t="e">
        <f>IF(#REF!=0,"",#REF!)</f>
        <v>#REF!</v>
      </c>
      <c r="CJ12" t="e">
        <f>IF(#REF!=0,"",#REF!)</f>
        <v>#REF!</v>
      </c>
      <c r="CK12" t="e">
        <f>IF(#REF!=0,"",#REF!)</f>
        <v>#REF!</v>
      </c>
      <c r="CL12" t="e">
        <f>IF(#REF!=0,"",#REF!)</f>
        <v>#REF!</v>
      </c>
      <c r="CM12" s="3" t="e">
        <f>IF(#REF!=0,"",#REF!)</f>
        <v>#REF!</v>
      </c>
      <c r="CN12" t="e">
        <f>IF(#REF!=0,"",#REF!)</f>
        <v>#REF!</v>
      </c>
      <c r="CO12" s="9"/>
      <c r="CS12" t="str">
        <f>IF((+CQ12+CO12)=0,"",CO12+CQ12)</f>
        <v/>
      </c>
      <c r="CT12" t="str">
        <f>IF(CO12=0,"",ROUND(+CS12/65*25,2))</f>
        <v/>
      </c>
    </row>
    <row r="13" spans="1:99" x14ac:dyDescent="0.3">
      <c r="A13" t="e">
        <f>IF(#REF!=0,"",#REF!)</f>
        <v>#REF!</v>
      </c>
      <c r="B13" s="6" t="s">
        <v>78</v>
      </c>
      <c r="C13" s="5">
        <v>41044</v>
      </c>
      <c r="D13" t="e">
        <f>IF(#REF!=0,"",#REF!)</f>
        <v>#REF!</v>
      </c>
      <c r="E13" t="e">
        <f>IF(#REF!=0,"",#REF!)</f>
        <v>#REF!</v>
      </c>
      <c r="I13" t="e">
        <f>IF(#REF!=0,"",#REF!)</f>
        <v>#REF!</v>
      </c>
      <c r="J13" t="e">
        <f>IF(#REF!=0,"",#REF!)</f>
        <v>#REF!</v>
      </c>
      <c r="K13" t="e">
        <f>IF(#REF!=0,"",#REF!)</f>
        <v>#REF!</v>
      </c>
      <c r="L13" t="e">
        <f>IF(#REF!=0,"",#REF!)</f>
        <v>#REF!</v>
      </c>
      <c r="M13" t="e">
        <f>IF(#REF!=0,"",#REF!)</f>
        <v>#REF!</v>
      </c>
      <c r="N13" t="e">
        <f>IF(#REF!=0,"",#REF!)</f>
        <v>#REF!</v>
      </c>
      <c r="O13" t="e">
        <f>IF(#REF!=0,"",#REF!)</f>
        <v>#REF!</v>
      </c>
      <c r="P13" t="e">
        <f>IF(#REF!=0,"",#REF!)</f>
        <v>#REF!</v>
      </c>
      <c r="Q13" t="e">
        <f>IF(#REF!=0,"",#REF!)</f>
        <v>#REF!</v>
      </c>
      <c r="R13" t="e">
        <f>IF(#REF!=0,"",#REF!)</f>
        <v>#REF!</v>
      </c>
      <c r="S13" t="e">
        <f>IF(#REF!=0,"",#REF!)</f>
        <v>#REF!</v>
      </c>
      <c r="T13" t="e">
        <f>IF(#REF!=0,"",#REF!)</f>
        <v>#REF!</v>
      </c>
      <c r="U13" t="e">
        <f>IF(#REF!=0,"",#REF!)</f>
        <v>#REF!</v>
      </c>
      <c r="V13" t="e">
        <f>IF(#REF!=0,"",#REF!)</f>
        <v>#REF!</v>
      </c>
      <c r="W13" t="e">
        <f>IF(#REF!=0,"",#REF!)</f>
        <v>#REF!</v>
      </c>
      <c r="X13" t="e">
        <f>IF(#REF!=0,"",#REF!)</f>
        <v>#REF!</v>
      </c>
      <c r="Y13" t="e">
        <f>IF(#REF!=0,"",#REF!)</f>
        <v>#REF!</v>
      </c>
      <c r="Z13" t="e">
        <f>IF(#REF!=0,"",#REF!)</f>
        <v>#REF!</v>
      </c>
      <c r="AA13" t="e">
        <f>IF(#REF!=0,"",#REF!)</f>
        <v>#REF!</v>
      </c>
      <c r="AB13" t="e">
        <f>IF(#REF!=0,"",#REF!)</f>
        <v>#REF!</v>
      </c>
      <c r="AC13" t="e">
        <f>IF(#REF!=0,"",#REF!)</f>
        <v>#REF!</v>
      </c>
      <c r="AD13" t="e">
        <f>IF(#REF!=0,"",#REF!)</f>
        <v>#REF!</v>
      </c>
      <c r="AE13" t="e">
        <f>IF(#REF!=0,"",#REF!)</f>
        <v>#REF!</v>
      </c>
      <c r="AF13" t="e">
        <f>IF(#REF!=0,"",#REF!)</f>
        <v>#REF!</v>
      </c>
      <c r="AG13" t="e">
        <f>IF(#REF!=0,"",#REF!)</f>
        <v>#REF!</v>
      </c>
      <c r="AH13" t="e">
        <f>IF(#REF!=0,"",#REF!)</f>
        <v>#REF!</v>
      </c>
      <c r="AI13" t="e">
        <f>IF(#REF!=0,"",#REF!)</f>
        <v>#REF!</v>
      </c>
      <c r="AJ13" t="e">
        <f>IF(#REF!=0,"",#REF!)</f>
        <v>#REF!</v>
      </c>
      <c r="AK13" t="e">
        <f>IF(#REF!=0,"",#REF!)</f>
        <v>#REF!</v>
      </c>
      <c r="AL13" t="e">
        <f>IF(#REF!=0,"",#REF!)</f>
        <v>#REF!</v>
      </c>
      <c r="AM13" t="e">
        <f>IF(#REF!=0,"",#REF!)</f>
        <v>#REF!</v>
      </c>
      <c r="AN13" t="e">
        <f>IF(#REF!=0,"",#REF!)</f>
        <v>#REF!</v>
      </c>
      <c r="AO13" t="e">
        <f>IF(#REF!=0,"",#REF!)</f>
        <v>#REF!</v>
      </c>
      <c r="AP13" t="e">
        <f>IF(#REF!=0,"",#REF!)</f>
        <v>#REF!</v>
      </c>
      <c r="AQ13" t="e">
        <f>IF(#REF!=0,"",#REF!)</f>
        <v>#REF!</v>
      </c>
      <c r="AR13" t="e">
        <f>IF(#REF!=0,"",#REF!)</f>
        <v>#REF!</v>
      </c>
      <c r="AS13" t="e">
        <f>IF(#REF!=0,"",#REF!)</f>
        <v>#REF!</v>
      </c>
      <c r="AT13" t="e">
        <f>IF(#REF!=0,"",#REF!)</f>
        <v>#REF!</v>
      </c>
      <c r="AU13" t="e">
        <f>IF(#REF!=0,"",#REF!)</f>
        <v>#REF!</v>
      </c>
      <c r="AV13" t="e">
        <f>IF(#REF!=0,"",#REF!)</f>
        <v>#REF!</v>
      </c>
      <c r="AW13" t="e">
        <f>IF(#REF!=0,"",#REF!)</f>
        <v>#REF!</v>
      </c>
      <c r="AX13" t="e">
        <f>IF(#REF!=0,"",#REF!)</f>
        <v>#REF!</v>
      </c>
      <c r="AY13" t="e">
        <f>IF(#REF!=0,"",#REF!)</f>
        <v>#REF!</v>
      </c>
      <c r="AZ13" t="e">
        <f>IF(#REF!=0,"",#REF!)</f>
        <v>#REF!</v>
      </c>
      <c r="BA13" t="e">
        <f>IF(#REF!=0,"",#REF!)</f>
        <v>#REF!</v>
      </c>
      <c r="BB13" t="e">
        <f>IF(#REF!=0,"",#REF!)</f>
        <v>#REF!</v>
      </c>
      <c r="BC13" t="e">
        <f>IF(#REF!=0,"",#REF!)</f>
        <v>#REF!</v>
      </c>
      <c r="BD13" t="e">
        <f>IF(#REF!=0,"",#REF!)</f>
        <v>#REF!</v>
      </c>
      <c r="BE13" t="e">
        <f>IF(#REF!=0,"",#REF!)</f>
        <v>#REF!</v>
      </c>
      <c r="BF13" t="e">
        <f>IF(#REF!=0,"",#REF!)</f>
        <v>#REF!</v>
      </c>
      <c r="BG13" t="e">
        <f>IF(#REF!=0,"",#REF!)</f>
        <v>#REF!</v>
      </c>
      <c r="BH13" t="e">
        <f>IF(#REF!=0,"",#REF!)</f>
        <v>#REF!</v>
      </c>
      <c r="BI13" t="e">
        <f>IF(#REF!=0,"",#REF!)</f>
        <v>#REF!</v>
      </c>
      <c r="BJ13" t="e">
        <f>IF(#REF!=0,"",#REF!)</f>
        <v>#REF!</v>
      </c>
      <c r="BK13" t="e">
        <f>IF(#REF!=0,"",#REF!)</f>
        <v>#REF!</v>
      </c>
      <c r="BL13" t="e">
        <f>IF(#REF!=0,"",#REF!)</f>
        <v>#REF!</v>
      </c>
      <c r="BM13" t="e">
        <f>IF(#REF!=0,"",#REF!)</f>
        <v>#REF!</v>
      </c>
      <c r="BN13" t="e">
        <f>IF(#REF!=0,"",#REF!)</f>
        <v>#REF!</v>
      </c>
      <c r="BO13" t="e">
        <f>IF(#REF!=0,"",#REF!)</f>
        <v>#REF!</v>
      </c>
      <c r="BP13" t="e">
        <f>IF(#REF!=0,"",#REF!)</f>
        <v>#REF!</v>
      </c>
      <c r="BQ13" t="e">
        <f>IF(#REF!=0,"",#REF!)</f>
        <v>#REF!</v>
      </c>
      <c r="BR13" t="e">
        <f>IF(#REF!=0,"",#REF!)</f>
        <v>#REF!</v>
      </c>
      <c r="BS13" t="e">
        <f>IF(#REF!=0,"",#REF!)</f>
        <v>#REF!</v>
      </c>
      <c r="BT13" t="e">
        <f>IF(#REF!=0,"",#REF!)</f>
        <v>#REF!</v>
      </c>
      <c r="BU13" t="e">
        <f>IF(#REF!=0,"",#REF!)</f>
        <v>#REF!</v>
      </c>
      <c r="BV13" t="e">
        <f>IF(#REF!=0,"",#REF!)</f>
        <v>#REF!</v>
      </c>
      <c r="BW13" t="e">
        <f>IF(#REF!=0,"",#REF!)</f>
        <v>#REF!</v>
      </c>
      <c r="BX13" t="e">
        <f>IF(#REF!=0,"",#REF!)</f>
        <v>#REF!</v>
      </c>
      <c r="BY13" t="e">
        <f>IF(#REF!=0,"",#REF!)</f>
        <v>#REF!</v>
      </c>
      <c r="BZ13" t="e">
        <f>IF(#REF!=0,"",#REF!)</f>
        <v>#REF!</v>
      </c>
      <c r="CA13" t="e">
        <f>IF(#REF!=0,"",#REF!)</f>
        <v>#REF!</v>
      </c>
      <c r="CB13" t="e">
        <f>IF(#REF!=0,"",#REF!)</f>
        <v>#REF!</v>
      </c>
      <c r="CC13" t="e">
        <f>IF(#REF!=0,"",#REF!)</f>
        <v>#REF!</v>
      </c>
      <c r="CD13" t="e">
        <f>IF(#REF!=0,"",#REF!)</f>
        <v>#REF!</v>
      </c>
      <c r="CE13" t="e">
        <f>IF(#REF!=0,"",#REF!)</f>
        <v>#REF!</v>
      </c>
      <c r="CF13" t="e">
        <f>IF(#REF!=0,"",#REF!)</f>
        <v>#REF!</v>
      </c>
      <c r="CG13" t="e">
        <f>IF(#REF!=0,"",#REF!)</f>
        <v>#REF!</v>
      </c>
      <c r="CH13" t="e">
        <f>IF(#REF!=0,"",#REF!)</f>
        <v>#REF!</v>
      </c>
      <c r="CI13" t="e">
        <f>IF(#REF!=0,"",#REF!)</f>
        <v>#REF!</v>
      </c>
      <c r="CJ13" t="e">
        <f>IF(#REF!=0,"",#REF!)</f>
        <v>#REF!</v>
      </c>
      <c r="CK13" t="e">
        <f>IF(#REF!=0,"",#REF!)</f>
        <v>#REF!</v>
      </c>
      <c r="CL13" t="e">
        <f>IF(#REF!=0,"",#REF!)</f>
        <v>#REF!</v>
      </c>
      <c r="CM13" s="3" t="e">
        <f>IF(#REF!=0,"",#REF!)</f>
        <v>#REF!</v>
      </c>
      <c r="CN13" t="e">
        <f>IF(#REF!=0,"",#REF!)</f>
        <v>#REF!</v>
      </c>
      <c r="CO13" s="9"/>
      <c r="CS13" t="str">
        <f t="shared" si="0"/>
        <v/>
      </c>
      <c r="CT13" t="str">
        <f t="shared" si="1"/>
        <v/>
      </c>
    </row>
    <row r="14" spans="1:99" x14ac:dyDescent="0.3">
      <c r="A14" t="e">
        <f>IF(#REF!=0,"",#REF!)</f>
        <v>#REF!</v>
      </c>
      <c r="B14" s="4" t="s">
        <v>73</v>
      </c>
      <c r="C14" s="5">
        <v>41044</v>
      </c>
      <c r="D14" t="e">
        <f>IF(#REF!=0,"",#REF!)</f>
        <v>#REF!</v>
      </c>
      <c r="E14" t="e">
        <f>IF(#REF!=0,"",#REF!)</f>
        <v>#REF!</v>
      </c>
      <c r="I14" t="e">
        <f>IF(#REF!=0,"",#REF!)</f>
        <v>#REF!</v>
      </c>
      <c r="J14" t="e">
        <f>IF(#REF!=0,"",#REF!)</f>
        <v>#REF!</v>
      </c>
      <c r="K14" t="e">
        <f>IF(#REF!=0,"",#REF!)</f>
        <v>#REF!</v>
      </c>
      <c r="L14" t="e">
        <f>IF(#REF!=0,"",#REF!)</f>
        <v>#REF!</v>
      </c>
      <c r="M14" t="e">
        <f>IF(#REF!=0,"",#REF!)</f>
        <v>#REF!</v>
      </c>
      <c r="N14" t="e">
        <f>IF(#REF!=0,"",#REF!)</f>
        <v>#REF!</v>
      </c>
      <c r="O14" t="e">
        <f>IF(#REF!=0,"",#REF!)</f>
        <v>#REF!</v>
      </c>
      <c r="P14" t="e">
        <f>IF(#REF!=0,"",#REF!)</f>
        <v>#REF!</v>
      </c>
      <c r="Q14" t="e">
        <f>IF(#REF!=0,"",#REF!)</f>
        <v>#REF!</v>
      </c>
      <c r="R14" t="e">
        <f>IF(#REF!=0,"",#REF!)</f>
        <v>#REF!</v>
      </c>
      <c r="S14" t="e">
        <f>IF(#REF!=0,"",#REF!)</f>
        <v>#REF!</v>
      </c>
      <c r="T14" t="e">
        <f>IF(#REF!=0,"",#REF!)</f>
        <v>#REF!</v>
      </c>
      <c r="U14" t="e">
        <f>IF(#REF!=0,"",#REF!)</f>
        <v>#REF!</v>
      </c>
      <c r="V14" t="e">
        <f>IF(#REF!=0,"",#REF!)</f>
        <v>#REF!</v>
      </c>
      <c r="W14" t="e">
        <f>IF(#REF!=0,"",#REF!)</f>
        <v>#REF!</v>
      </c>
      <c r="X14" t="e">
        <f>IF(#REF!=0,"",#REF!)</f>
        <v>#REF!</v>
      </c>
      <c r="Y14" t="e">
        <f>IF(#REF!=0,"",#REF!)</f>
        <v>#REF!</v>
      </c>
      <c r="Z14" t="e">
        <f>IF(#REF!=0,"",#REF!)</f>
        <v>#REF!</v>
      </c>
      <c r="AA14" t="e">
        <f>IF(#REF!=0,"",#REF!)</f>
        <v>#REF!</v>
      </c>
      <c r="AB14" t="e">
        <f>IF(#REF!=0,"",#REF!)</f>
        <v>#REF!</v>
      </c>
      <c r="AC14" t="e">
        <f>IF(#REF!=0,"",#REF!)</f>
        <v>#REF!</v>
      </c>
      <c r="AD14" t="e">
        <f>IF(#REF!=0,"",#REF!)</f>
        <v>#REF!</v>
      </c>
      <c r="AE14" t="e">
        <f>IF(#REF!=0,"",#REF!)</f>
        <v>#REF!</v>
      </c>
      <c r="AF14" t="e">
        <f>IF(#REF!=0,"",#REF!)</f>
        <v>#REF!</v>
      </c>
      <c r="AG14" t="e">
        <f>IF(#REF!=0,"",#REF!)</f>
        <v>#REF!</v>
      </c>
      <c r="AH14" t="e">
        <f>IF(#REF!=0,"",#REF!)</f>
        <v>#REF!</v>
      </c>
      <c r="AI14" t="e">
        <f>IF(#REF!=0,"",#REF!)</f>
        <v>#REF!</v>
      </c>
      <c r="AJ14" t="e">
        <f>IF(#REF!=0,"",#REF!)</f>
        <v>#REF!</v>
      </c>
      <c r="AK14" t="e">
        <f>IF(#REF!=0,"",#REF!)</f>
        <v>#REF!</v>
      </c>
      <c r="AL14" t="e">
        <f>IF(#REF!=0,"",#REF!)</f>
        <v>#REF!</v>
      </c>
      <c r="AM14" t="e">
        <f>IF(#REF!=0,"",#REF!)</f>
        <v>#REF!</v>
      </c>
      <c r="AN14" t="e">
        <f>IF(#REF!=0,"",#REF!)</f>
        <v>#REF!</v>
      </c>
      <c r="AO14" t="e">
        <f>IF(#REF!=0,"",#REF!)</f>
        <v>#REF!</v>
      </c>
      <c r="AP14" t="e">
        <f>IF(#REF!=0,"",#REF!)</f>
        <v>#REF!</v>
      </c>
      <c r="AQ14" t="e">
        <f>IF(#REF!=0,"",#REF!)</f>
        <v>#REF!</v>
      </c>
      <c r="AR14" t="e">
        <f>IF(#REF!=0,"",#REF!)</f>
        <v>#REF!</v>
      </c>
      <c r="AS14" t="e">
        <f>IF(#REF!=0,"",#REF!)</f>
        <v>#REF!</v>
      </c>
      <c r="AT14" t="e">
        <f>IF(#REF!=0,"",#REF!)</f>
        <v>#REF!</v>
      </c>
      <c r="AU14" t="e">
        <f>IF(#REF!=0,"",#REF!)</f>
        <v>#REF!</v>
      </c>
      <c r="AV14" t="e">
        <f>IF(#REF!=0,"",#REF!)</f>
        <v>#REF!</v>
      </c>
      <c r="AW14" t="e">
        <f>IF(#REF!=0,"",#REF!)</f>
        <v>#REF!</v>
      </c>
      <c r="AX14" t="e">
        <f>IF(#REF!=0,"",#REF!)</f>
        <v>#REF!</v>
      </c>
      <c r="AY14" t="e">
        <f>IF(#REF!=0,"",#REF!)</f>
        <v>#REF!</v>
      </c>
      <c r="AZ14" t="e">
        <f>IF(#REF!=0,"",#REF!)</f>
        <v>#REF!</v>
      </c>
      <c r="BA14" t="e">
        <f>IF(#REF!=0,"",#REF!)</f>
        <v>#REF!</v>
      </c>
      <c r="BB14" t="e">
        <f>IF(#REF!=0,"",#REF!)</f>
        <v>#REF!</v>
      </c>
      <c r="BC14" t="e">
        <f>IF(#REF!=0,"",#REF!)</f>
        <v>#REF!</v>
      </c>
      <c r="BD14" t="e">
        <f>IF(#REF!=0,"",#REF!)</f>
        <v>#REF!</v>
      </c>
      <c r="BE14" t="e">
        <f>IF(#REF!=0,"",#REF!)</f>
        <v>#REF!</v>
      </c>
      <c r="BF14" t="e">
        <f>IF(#REF!=0,"",#REF!)</f>
        <v>#REF!</v>
      </c>
      <c r="BG14" t="e">
        <f>IF(#REF!=0,"",#REF!)</f>
        <v>#REF!</v>
      </c>
      <c r="BH14" t="e">
        <f>IF(#REF!=0,"",#REF!)</f>
        <v>#REF!</v>
      </c>
      <c r="BI14" t="e">
        <f>IF(#REF!=0,"",#REF!)</f>
        <v>#REF!</v>
      </c>
      <c r="BJ14" t="e">
        <f>IF(#REF!=0,"",#REF!)</f>
        <v>#REF!</v>
      </c>
      <c r="BK14" t="e">
        <f>IF(#REF!=0,"",#REF!)</f>
        <v>#REF!</v>
      </c>
      <c r="BL14" t="e">
        <f>IF(#REF!=0,"",#REF!)</f>
        <v>#REF!</v>
      </c>
      <c r="BM14" t="e">
        <f>IF(#REF!=0,"",#REF!)</f>
        <v>#REF!</v>
      </c>
      <c r="BN14" t="e">
        <f>IF(#REF!=0,"",#REF!)</f>
        <v>#REF!</v>
      </c>
      <c r="BO14" t="e">
        <f>IF(#REF!=0,"",#REF!)</f>
        <v>#REF!</v>
      </c>
      <c r="BP14" t="e">
        <f>IF(#REF!=0,"",#REF!)</f>
        <v>#REF!</v>
      </c>
      <c r="BQ14" t="e">
        <f>IF(#REF!=0,"",#REF!)</f>
        <v>#REF!</v>
      </c>
      <c r="BR14" t="e">
        <f>IF(#REF!=0,"",#REF!)</f>
        <v>#REF!</v>
      </c>
      <c r="BS14" t="e">
        <f>IF(#REF!=0,"",#REF!)</f>
        <v>#REF!</v>
      </c>
      <c r="BT14" t="e">
        <f>IF(#REF!=0,"",#REF!)</f>
        <v>#REF!</v>
      </c>
      <c r="BU14" t="e">
        <f>IF(#REF!=0,"",#REF!)</f>
        <v>#REF!</v>
      </c>
      <c r="BV14" t="e">
        <f>IF(#REF!=0,"",#REF!)</f>
        <v>#REF!</v>
      </c>
      <c r="BW14" t="e">
        <f>IF(#REF!=0,"",#REF!)</f>
        <v>#REF!</v>
      </c>
      <c r="BX14" t="e">
        <f>IF(#REF!=0,"",#REF!)</f>
        <v>#REF!</v>
      </c>
      <c r="BY14" t="e">
        <f>IF(#REF!=0,"",#REF!)</f>
        <v>#REF!</v>
      </c>
      <c r="BZ14" t="e">
        <f>IF(#REF!=0,"",#REF!)</f>
        <v>#REF!</v>
      </c>
      <c r="CA14" t="e">
        <f>IF(#REF!=0,"",#REF!)</f>
        <v>#REF!</v>
      </c>
      <c r="CB14" t="e">
        <f>IF(#REF!=0,"",#REF!)</f>
        <v>#REF!</v>
      </c>
      <c r="CC14" t="e">
        <f>IF(#REF!=0,"",#REF!)</f>
        <v>#REF!</v>
      </c>
      <c r="CD14" t="e">
        <f>IF(#REF!=0,"",#REF!)</f>
        <v>#REF!</v>
      </c>
      <c r="CE14" t="e">
        <f>IF(#REF!=0,"",#REF!)</f>
        <v>#REF!</v>
      </c>
      <c r="CF14" t="e">
        <f>IF(#REF!=0,"",#REF!)</f>
        <v>#REF!</v>
      </c>
      <c r="CG14" t="e">
        <f>IF(#REF!=0,"",#REF!)</f>
        <v>#REF!</v>
      </c>
      <c r="CH14" t="e">
        <f>IF(#REF!=0,"",#REF!)</f>
        <v>#REF!</v>
      </c>
      <c r="CI14" t="e">
        <f>IF(#REF!=0,"",#REF!)</f>
        <v>#REF!</v>
      </c>
      <c r="CJ14" t="e">
        <f>IF(#REF!=0,"",#REF!)</f>
        <v>#REF!</v>
      </c>
      <c r="CK14" t="e">
        <f>IF(#REF!=0,"",#REF!)</f>
        <v>#REF!</v>
      </c>
      <c r="CL14" t="e">
        <f>IF(#REF!=0,"",#REF!)</f>
        <v>#REF!</v>
      </c>
      <c r="CM14" s="3" t="e">
        <f>IF(#REF!=0,"",#REF!)</f>
        <v>#REF!</v>
      </c>
      <c r="CN14" t="e">
        <f>IF(#REF!=0,"",#REF!)</f>
        <v>#REF!</v>
      </c>
      <c r="CO14" s="9"/>
      <c r="CS14" t="str">
        <f>IF((+CQ14+CO14)=0,"",CO14+CQ14)</f>
        <v/>
      </c>
      <c r="CT14" t="str">
        <f>IF(CO14=0,"",ROUND(+CS14/65*25,2))</f>
        <v/>
      </c>
    </row>
    <row r="15" spans="1:99" x14ac:dyDescent="0.3">
      <c r="A15" t="e">
        <f>IF(#REF!=0,"",#REF!)</f>
        <v>#REF!</v>
      </c>
      <c r="B15" s="6" t="s">
        <v>78</v>
      </c>
      <c r="C15" s="5">
        <v>41044</v>
      </c>
      <c r="D15" t="e">
        <f>IF(#REF!=0,"",#REF!)</f>
        <v>#REF!</v>
      </c>
      <c r="E15" t="e">
        <f>IF(#REF!=0,"",#REF!)</f>
        <v>#REF!</v>
      </c>
      <c r="I15" t="e">
        <f>IF(#REF!=0,"",#REF!)</f>
        <v>#REF!</v>
      </c>
      <c r="J15" t="e">
        <f>IF(#REF!=0,"",#REF!)</f>
        <v>#REF!</v>
      </c>
      <c r="K15" t="e">
        <f>IF(#REF!=0,"",#REF!)</f>
        <v>#REF!</v>
      </c>
      <c r="L15" t="e">
        <f>IF(#REF!=0,"",#REF!)</f>
        <v>#REF!</v>
      </c>
      <c r="M15" t="e">
        <f>IF(#REF!=0,"",#REF!)</f>
        <v>#REF!</v>
      </c>
      <c r="N15" t="e">
        <f>IF(#REF!=0,"",#REF!)</f>
        <v>#REF!</v>
      </c>
      <c r="O15" t="e">
        <f>IF(#REF!=0,"",#REF!)</f>
        <v>#REF!</v>
      </c>
      <c r="P15" t="e">
        <f>IF(#REF!=0,"",#REF!)</f>
        <v>#REF!</v>
      </c>
      <c r="Q15" t="e">
        <f>IF(#REF!=0,"",#REF!)</f>
        <v>#REF!</v>
      </c>
      <c r="R15" t="e">
        <f>IF(#REF!=0,"",#REF!)</f>
        <v>#REF!</v>
      </c>
      <c r="S15" t="e">
        <f>IF(#REF!=0,"",#REF!)</f>
        <v>#REF!</v>
      </c>
      <c r="T15" t="e">
        <f>IF(#REF!=0,"",#REF!)</f>
        <v>#REF!</v>
      </c>
      <c r="U15" t="e">
        <f>IF(#REF!=0,"",#REF!)</f>
        <v>#REF!</v>
      </c>
      <c r="V15" t="e">
        <f>IF(#REF!=0,"",#REF!)</f>
        <v>#REF!</v>
      </c>
      <c r="W15" t="e">
        <f>IF(#REF!=0,"",#REF!)</f>
        <v>#REF!</v>
      </c>
      <c r="X15" t="e">
        <f>IF(#REF!=0,"",#REF!)</f>
        <v>#REF!</v>
      </c>
      <c r="Y15" t="e">
        <f>IF(#REF!=0,"",#REF!)</f>
        <v>#REF!</v>
      </c>
      <c r="Z15" t="e">
        <f>IF(#REF!=0,"",#REF!)</f>
        <v>#REF!</v>
      </c>
      <c r="AA15" t="e">
        <f>IF(#REF!=0,"",#REF!)</f>
        <v>#REF!</v>
      </c>
      <c r="AB15" t="e">
        <f>IF(#REF!=0,"",#REF!)</f>
        <v>#REF!</v>
      </c>
      <c r="AC15" t="e">
        <f>IF(#REF!=0,"",#REF!)</f>
        <v>#REF!</v>
      </c>
      <c r="AD15" t="e">
        <f>IF(#REF!=0,"",#REF!)</f>
        <v>#REF!</v>
      </c>
      <c r="AE15" t="e">
        <f>IF(#REF!=0,"",#REF!)</f>
        <v>#REF!</v>
      </c>
      <c r="AF15" t="e">
        <f>IF(#REF!=0,"",#REF!)</f>
        <v>#REF!</v>
      </c>
      <c r="AG15" t="e">
        <f>IF(#REF!=0,"",#REF!)</f>
        <v>#REF!</v>
      </c>
      <c r="AH15" t="e">
        <f>IF(#REF!=0,"",#REF!)</f>
        <v>#REF!</v>
      </c>
      <c r="AI15" t="e">
        <f>IF(#REF!=0,"",#REF!)</f>
        <v>#REF!</v>
      </c>
      <c r="AJ15" t="e">
        <f>IF(#REF!=0,"",#REF!)</f>
        <v>#REF!</v>
      </c>
      <c r="AK15" t="e">
        <f>IF(#REF!=0,"",#REF!)</f>
        <v>#REF!</v>
      </c>
      <c r="AL15" t="e">
        <f>IF(#REF!=0,"",#REF!)</f>
        <v>#REF!</v>
      </c>
      <c r="AM15" t="e">
        <f>IF(#REF!=0,"",#REF!)</f>
        <v>#REF!</v>
      </c>
      <c r="AN15" t="e">
        <f>IF(#REF!=0,"",#REF!)</f>
        <v>#REF!</v>
      </c>
      <c r="AO15" t="e">
        <f>IF(#REF!=0,"",#REF!)</f>
        <v>#REF!</v>
      </c>
      <c r="AP15" t="e">
        <f>IF(#REF!=0,"",#REF!)</f>
        <v>#REF!</v>
      </c>
      <c r="AQ15" t="e">
        <f>IF(#REF!=0,"",#REF!)</f>
        <v>#REF!</v>
      </c>
      <c r="AR15" t="e">
        <f>IF(#REF!=0,"",#REF!)</f>
        <v>#REF!</v>
      </c>
      <c r="AS15" t="e">
        <f>IF(#REF!=0,"",#REF!)</f>
        <v>#REF!</v>
      </c>
      <c r="AT15" t="e">
        <f>IF(#REF!=0,"",#REF!)</f>
        <v>#REF!</v>
      </c>
      <c r="AU15" t="e">
        <f>IF(#REF!=0,"",#REF!)</f>
        <v>#REF!</v>
      </c>
      <c r="AV15" t="e">
        <f>IF(#REF!=0,"",#REF!)</f>
        <v>#REF!</v>
      </c>
      <c r="AW15" t="e">
        <f>IF(#REF!=0,"",#REF!)</f>
        <v>#REF!</v>
      </c>
      <c r="AX15" t="e">
        <f>IF(#REF!=0,"",#REF!)</f>
        <v>#REF!</v>
      </c>
      <c r="AY15" t="e">
        <f>IF(#REF!=0,"",#REF!)</f>
        <v>#REF!</v>
      </c>
      <c r="AZ15" t="e">
        <f>IF(#REF!=0,"",#REF!)</f>
        <v>#REF!</v>
      </c>
      <c r="BA15" t="e">
        <f>IF(#REF!=0,"",#REF!)</f>
        <v>#REF!</v>
      </c>
      <c r="BB15" t="e">
        <f>IF(#REF!=0,"",#REF!)</f>
        <v>#REF!</v>
      </c>
      <c r="BC15" t="e">
        <f>IF(#REF!=0,"",#REF!)</f>
        <v>#REF!</v>
      </c>
      <c r="BD15" t="e">
        <f>IF(#REF!=0,"",#REF!)</f>
        <v>#REF!</v>
      </c>
      <c r="BE15" t="e">
        <f>IF(#REF!=0,"",#REF!)</f>
        <v>#REF!</v>
      </c>
      <c r="BF15" t="e">
        <f>IF(#REF!=0,"",#REF!)</f>
        <v>#REF!</v>
      </c>
      <c r="BG15" t="e">
        <f>IF(#REF!=0,"",#REF!)</f>
        <v>#REF!</v>
      </c>
      <c r="BH15" t="e">
        <f>IF(#REF!=0,"",#REF!)</f>
        <v>#REF!</v>
      </c>
      <c r="BI15" t="e">
        <f>IF(#REF!=0,"",#REF!)</f>
        <v>#REF!</v>
      </c>
      <c r="BJ15" t="e">
        <f>IF(#REF!=0,"",#REF!)</f>
        <v>#REF!</v>
      </c>
      <c r="BK15" t="e">
        <f>IF(#REF!=0,"",#REF!)</f>
        <v>#REF!</v>
      </c>
      <c r="BL15" t="e">
        <f>IF(#REF!=0,"",#REF!)</f>
        <v>#REF!</v>
      </c>
      <c r="BM15" t="e">
        <f>IF(#REF!=0,"",#REF!)</f>
        <v>#REF!</v>
      </c>
      <c r="BN15" t="e">
        <f>IF(#REF!=0,"",#REF!)</f>
        <v>#REF!</v>
      </c>
      <c r="BO15" t="e">
        <f>IF(#REF!=0,"",#REF!)</f>
        <v>#REF!</v>
      </c>
      <c r="BP15" t="e">
        <f>IF(#REF!=0,"",#REF!)</f>
        <v>#REF!</v>
      </c>
      <c r="BQ15" t="e">
        <f>IF(#REF!=0,"",#REF!)</f>
        <v>#REF!</v>
      </c>
      <c r="BR15" t="e">
        <f>IF(#REF!=0,"",#REF!)</f>
        <v>#REF!</v>
      </c>
      <c r="BS15" t="e">
        <f>IF(#REF!=0,"",#REF!)</f>
        <v>#REF!</v>
      </c>
      <c r="BT15" t="e">
        <f>IF(#REF!=0,"",#REF!)</f>
        <v>#REF!</v>
      </c>
      <c r="BU15" t="e">
        <f>IF(#REF!=0,"",#REF!)</f>
        <v>#REF!</v>
      </c>
      <c r="BV15" t="e">
        <f>IF(#REF!=0,"",#REF!)</f>
        <v>#REF!</v>
      </c>
      <c r="BW15" t="e">
        <f>IF(#REF!=0,"",#REF!)</f>
        <v>#REF!</v>
      </c>
      <c r="BX15" t="e">
        <f>IF(#REF!=0,"",#REF!)</f>
        <v>#REF!</v>
      </c>
      <c r="BY15" t="e">
        <f>IF(#REF!=0,"",#REF!)</f>
        <v>#REF!</v>
      </c>
      <c r="BZ15" t="e">
        <f>IF(#REF!=0,"",#REF!)</f>
        <v>#REF!</v>
      </c>
      <c r="CA15" t="e">
        <f>IF(#REF!=0,"",#REF!)</f>
        <v>#REF!</v>
      </c>
      <c r="CB15" t="e">
        <f>IF(#REF!=0,"",#REF!)</f>
        <v>#REF!</v>
      </c>
      <c r="CC15" t="e">
        <f>IF(#REF!=0,"",#REF!)</f>
        <v>#REF!</v>
      </c>
      <c r="CD15" t="e">
        <f>IF(#REF!=0,"",#REF!)</f>
        <v>#REF!</v>
      </c>
      <c r="CE15" t="e">
        <f>IF(#REF!=0,"",#REF!)</f>
        <v>#REF!</v>
      </c>
      <c r="CF15" t="e">
        <f>IF(#REF!=0,"",#REF!)</f>
        <v>#REF!</v>
      </c>
      <c r="CG15" t="e">
        <f>IF(#REF!=0,"",#REF!)</f>
        <v>#REF!</v>
      </c>
      <c r="CH15" t="e">
        <f>IF(#REF!=0,"",#REF!)</f>
        <v>#REF!</v>
      </c>
      <c r="CI15" t="e">
        <f>IF(#REF!=0,"",#REF!)</f>
        <v>#REF!</v>
      </c>
      <c r="CJ15" t="e">
        <f>IF(#REF!=0,"",#REF!)</f>
        <v>#REF!</v>
      </c>
      <c r="CK15" t="e">
        <f>IF(#REF!=0,"",#REF!)</f>
        <v>#REF!</v>
      </c>
      <c r="CL15" t="e">
        <f>IF(#REF!=0,"",#REF!)</f>
        <v>#REF!</v>
      </c>
      <c r="CM15" s="3" t="e">
        <f>IF(#REF!=0,"",#REF!)</f>
        <v>#REF!</v>
      </c>
      <c r="CN15" t="e">
        <f>IF(#REF!=0,"",#REF!)</f>
        <v>#REF!</v>
      </c>
      <c r="CO15" s="9"/>
      <c r="CS15" t="str">
        <f t="shared" si="0"/>
        <v/>
      </c>
      <c r="CT15" t="str">
        <f t="shared" si="1"/>
        <v/>
      </c>
    </row>
    <row r="16" spans="1:99" x14ac:dyDescent="0.3">
      <c r="A16" t="e">
        <f>IF(#REF!=0,"",#REF!)</f>
        <v>#REF!</v>
      </c>
      <c r="B16" s="4" t="s">
        <v>73</v>
      </c>
      <c r="C16" s="5">
        <v>41044</v>
      </c>
      <c r="D16" t="e">
        <f>IF(#REF!=0,"",#REF!)</f>
        <v>#REF!</v>
      </c>
      <c r="E16" t="e">
        <f>IF(#REF!=0,"",#REF!)</f>
        <v>#REF!</v>
      </c>
      <c r="I16" t="e">
        <f>IF(#REF!=0,"",#REF!)</f>
        <v>#REF!</v>
      </c>
      <c r="J16" t="e">
        <f>IF(#REF!=0,"",#REF!)</f>
        <v>#REF!</v>
      </c>
      <c r="K16" t="e">
        <f>IF(#REF!=0,"",#REF!)</f>
        <v>#REF!</v>
      </c>
      <c r="L16" t="e">
        <f>IF(#REF!=0,"",#REF!)</f>
        <v>#REF!</v>
      </c>
      <c r="M16" t="e">
        <f>IF(#REF!=0,"",#REF!)</f>
        <v>#REF!</v>
      </c>
      <c r="N16" t="e">
        <f>IF(#REF!=0,"",#REF!)</f>
        <v>#REF!</v>
      </c>
      <c r="O16" t="e">
        <f>IF(#REF!=0,"",#REF!)</f>
        <v>#REF!</v>
      </c>
      <c r="P16" t="e">
        <f>IF(#REF!=0,"",#REF!)</f>
        <v>#REF!</v>
      </c>
      <c r="Q16" t="e">
        <f>IF(#REF!=0,"",#REF!)</f>
        <v>#REF!</v>
      </c>
      <c r="R16" t="e">
        <f>IF(#REF!=0,"",#REF!)</f>
        <v>#REF!</v>
      </c>
      <c r="S16" t="e">
        <f>IF(#REF!=0,"",#REF!)</f>
        <v>#REF!</v>
      </c>
      <c r="T16" t="e">
        <f>IF(#REF!=0,"",#REF!)</f>
        <v>#REF!</v>
      </c>
      <c r="U16" t="e">
        <f>IF(#REF!=0,"",#REF!)</f>
        <v>#REF!</v>
      </c>
      <c r="V16" t="e">
        <f>IF(#REF!=0,"",#REF!)</f>
        <v>#REF!</v>
      </c>
      <c r="W16" t="e">
        <f>IF(#REF!=0,"",#REF!)</f>
        <v>#REF!</v>
      </c>
      <c r="X16" t="e">
        <f>IF(#REF!=0,"",#REF!)</f>
        <v>#REF!</v>
      </c>
      <c r="Y16" t="e">
        <f>IF(#REF!=0,"",#REF!)</f>
        <v>#REF!</v>
      </c>
      <c r="Z16" t="e">
        <f>IF(#REF!=0,"",#REF!)</f>
        <v>#REF!</v>
      </c>
      <c r="AA16" t="e">
        <f>IF(#REF!=0,"",#REF!)</f>
        <v>#REF!</v>
      </c>
      <c r="AB16" t="e">
        <f>IF(#REF!=0,"",#REF!)</f>
        <v>#REF!</v>
      </c>
      <c r="AC16" t="e">
        <f>IF(#REF!=0,"",#REF!)</f>
        <v>#REF!</v>
      </c>
      <c r="AD16" t="e">
        <f>IF(#REF!=0,"",#REF!)</f>
        <v>#REF!</v>
      </c>
      <c r="AE16" t="e">
        <f>IF(#REF!=0,"",#REF!)</f>
        <v>#REF!</v>
      </c>
      <c r="AF16" t="e">
        <f>IF(#REF!=0,"",#REF!)</f>
        <v>#REF!</v>
      </c>
      <c r="AG16" t="e">
        <f>IF(#REF!=0,"",#REF!)</f>
        <v>#REF!</v>
      </c>
      <c r="AH16" t="e">
        <f>IF(#REF!=0,"",#REF!)</f>
        <v>#REF!</v>
      </c>
      <c r="AI16" t="e">
        <f>IF(#REF!=0,"",#REF!)</f>
        <v>#REF!</v>
      </c>
      <c r="AJ16" t="e">
        <f>IF(#REF!=0,"",#REF!)</f>
        <v>#REF!</v>
      </c>
      <c r="AK16" t="e">
        <f>IF(#REF!=0,"",#REF!)</f>
        <v>#REF!</v>
      </c>
      <c r="AL16" t="e">
        <f>IF(#REF!=0,"",#REF!)</f>
        <v>#REF!</v>
      </c>
      <c r="AM16" t="e">
        <f>IF(#REF!=0,"",#REF!)</f>
        <v>#REF!</v>
      </c>
      <c r="AN16" t="e">
        <f>IF(#REF!=0,"",#REF!)</f>
        <v>#REF!</v>
      </c>
      <c r="AO16" t="e">
        <f>IF(#REF!=0,"",#REF!)</f>
        <v>#REF!</v>
      </c>
      <c r="AP16" t="e">
        <f>IF(#REF!=0,"",#REF!)</f>
        <v>#REF!</v>
      </c>
      <c r="AQ16" t="e">
        <f>IF(#REF!=0,"",#REF!)</f>
        <v>#REF!</v>
      </c>
      <c r="AR16" t="e">
        <f>IF(#REF!=0,"",#REF!)</f>
        <v>#REF!</v>
      </c>
      <c r="AS16" t="e">
        <f>IF(#REF!=0,"",#REF!)</f>
        <v>#REF!</v>
      </c>
      <c r="AT16" t="e">
        <f>IF(#REF!=0,"",#REF!)</f>
        <v>#REF!</v>
      </c>
      <c r="AU16" t="e">
        <f>IF(#REF!=0,"",#REF!)</f>
        <v>#REF!</v>
      </c>
      <c r="AV16" t="e">
        <f>IF(#REF!=0,"",#REF!)</f>
        <v>#REF!</v>
      </c>
      <c r="AW16" t="e">
        <f>IF(#REF!=0,"",#REF!)</f>
        <v>#REF!</v>
      </c>
      <c r="AX16" t="e">
        <f>IF(#REF!=0,"",#REF!)</f>
        <v>#REF!</v>
      </c>
      <c r="AY16" t="e">
        <f>IF(#REF!=0,"",#REF!)</f>
        <v>#REF!</v>
      </c>
      <c r="AZ16" t="e">
        <f>IF(#REF!=0,"",#REF!)</f>
        <v>#REF!</v>
      </c>
      <c r="BA16" t="e">
        <f>IF(#REF!=0,"",#REF!)</f>
        <v>#REF!</v>
      </c>
      <c r="BB16" t="e">
        <f>IF(#REF!=0,"",#REF!)</f>
        <v>#REF!</v>
      </c>
      <c r="BC16" t="e">
        <f>IF(#REF!=0,"",#REF!)</f>
        <v>#REF!</v>
      </c>
      <c r="BD16" t="e">
        <f>IF(#REF!=0,"",#REF!)</f>
        <v>#REF!</v>
      </c>
      <c r="BE16" t="e">
        <f>IF(#REF!=0,"",#REF!)</f>
        <v>#REF!</v>
      </c>
      <c r="BF16" t="e">
        <f>IF(#REF!=0,"",#REF!)</f>
        <v>#REF!</v>
      </c>
      <c r="BG16" t="e">
        <f>IF(#REF!=0,"",#REF!)</f>
        <v>#REF!</v>
      </c>
      <c r="BH16" t="e">
        <f>IF(#REF!=0,"",#REF!)</f>
        <v>#REF!</v>
      </c>
      <c r="BI16" t="e">
        <f>IF(#REF!=0,"",#REF!)</f>
        <v>#REF!</v>
      </c>
      <c r="BJ16" t="e">
        <f>IF(#REF!=0,"",#REF!)</f>
        <v>#REF!</v>
      </c>
      <c r="BK16" t="e">
        <f>IF(#REF!=0,"",#REF!)</f>
        <v>#REF!</v>
      </c>
      <c r="BL16" t="e">
        <f>IF(#REF!=0,"",#REF!)</f>
        <v>#REF!</v>
      </c>
      <c r="BM16" t="e">
        <f>IF(#REF!=0,"",#REF!)</f>
        <v>#REF!</v>
      </c>
      <c r="BN16" t="e">
        <f>IF(#REF!=0,"",#REF!)</f>
        <v>#REF!</v>
      </c>
      <c r="BO16" t="e">
        <f>IF(#REF!=0,"",#REF!)</f>
        <v>#REF!</v>
      </c>
      <c r="BP16" t="e">
        <f>IF(#REF!=0,"",#REF!)</f>
        <v>#REF!</v>
      </c>
      <c r="BQ16" t="e">
        <f>IF(#REF!=0,"",#REF!)</f>
        <v>#REF!</v>
      </c>
      <c r="BR16" t="e">
        <f>IF(#REF!=0,"",#REF!)</f>
        <v>#REF!</v>
      </c>
      <c r="BS16" t="e">
        <f>IF(#REF!=0,"",#REF!)</f>
        <v>#REF!</v>
      </c>
      <c r="BT16" t="e">
        <f>IF(#REF!=0,"",#REF!)</f>
        <v>#REF!</v>
      </c>
      <c r="BU16" t="e">
        <f>IF(#REF!=0,"",#REF!)</f>
        <v>#REF!</v>
      </c>
      <c r="BV16" t="e">
        <f>IF(#REF!=0,"",#REF!)</f>
        <v>#REF!</v>
      </c>
      <c r="BW16" t="e">
        <f>IF(#REF!=0,"",#REF!)</f>
        <v>#REF!</v>
      </c>
      <c r="BX16" t="e">
        <f>IF(#REF!=0,"",#REF!)</f>
        <v>#REF!</v>
      </c>
      <c r="BY16" t="e">
        <f>IF(#REF!=0,"",#REF!)</f>
        <v>#REF!</v>
      </c>
      <c r="BZ16" t="e">
        <f>IF(#REF!=0,"",#REF!)</f>
        <v>#REF!</v>
      </c>
      <c r="CA16" t="e">
        <f>IF(#REF!=0,"",#REF!)</f>
        <v>#REF!</v>
      </c>
      <c r="CB16" t="e">
        <f>IF(#REF!=0,"",#REF!)</f>
        <v>#REF!</v>
      </c>
      <c r="CC16" t="e">
        <f>IF(#REF!=0,"",#REF!)</f>
        <v>#REF!</v>
      </c>
      <c r="CD16" t="e">
        <f>IF(#REF!=0,"",#REF!)</f>
        <v>#REF!</v>
      </c>
      <c r="CE16" t="e">
        <f>IF(#REF!=0,"",#REF!)</f>
        <v>#REF!</v>
      </c>
      <c r="CF16" t="e">
        <f>IF(#REF!=0,"",#REF!)</f>
        <v>#REF!</v>
      </c>
      <c r="CG16" t="e">
        <f>IF(#REF!=0,"",#REF!)</f>
        <v>#REF!</v>
      </c>
      <c r="CH16" t="e">
        <f>IF(#REF!=0,"",#REF!)</f>
        <v>#REF!</v>
      </c>
      <c r="CI16" t="e">
        <f>IF(#REF!=0,"",#REF!)</f>
        <v>#REF!</v>
      </c>
      <c r="CJ16" t="e">
        <f>IF(#REF!=0,"",#REF!)</f>
        <v>#REF!</v>
      </c>
      <c r="CK16" t="e">
        <f>IF(#REF!=0,"",#REF!)</f>
        <v>#REF!</v>
      </c>
      <c r="CL16" t="e">
        <f>IF(#REF!=0,"",#REF!)</f>
        <v>#REF!</v>
      </c>
      <c r="CM16" s="3" t="e">
        <f>IF(#REF!=0,"",#REF!)</f>
        <v>#REF!</v>
      </c>
      <c r="CN16" t="e">
        <f>IF(#REF!=0,"",#REF!)</f>
        <v>#REF!</v>
      </c>
      <c r="CO16" s="9"/>
      <c r="CS16" t="str">
        <f>IF((+CQ16+CO16)=0,"",CO16+CQ16)</f>
        <v/>
      </c>
      <c r="CT16" t="str">
        <f>IF(CO16=0,"",ROUND(+CS16/65*25,2))</f>
        <v/>
      </c>
    </row>
    <row r="17" spans="1:98" x14ac:dyDescent="0.3">
      <c r="A17" t="e">
        <f>IF(#REF!=0,"",#REF!)</f>
        <v>#REF!</v>
      </c>
      <c r="B17" s="6" t="s">
        <v>78</v>
      </c>
      <c r="C17" s="5">
        <v>41044</v>
      </c>
      <c r="D17" t="e">
        <f>IF(#REF!=0,"",#REF!)</f>
        <v>#REF!</v>
      </c>
      <c r="E17" t="e">
        <f>IF(#REF!=0,"",#REF!)</f>
        <v>#REF!</v>
      </c>
      <c r="I17" t="e">
        <f>IF(#REF!=0,"",#REF!)</f>
        <v>#REF!</v>
      </c>
      <c r="J17" t="e">
        <f>IF(#REF!=0,"",#REF!)</f>
        <v>#REF!</v>
      </c>
      <c r="K17" t="e">
        <f>IF(#REF!=0,"",#REF!)</f>
        <v>#REF!</v>
      </c>
      <c r="L17" t="e">
        <f>IF(#REF!=0,"",#REF!)</f>
        <v>#REF!</v>
      </c>
      <c r="M17" t="e">
        <f>IF(#REF!=0,"",#REF!)</f>
        <v>#REF!</v>
      </c>
      <c r="N17" t="e">
        <f>IF(#REF!=0,"",#REF!)</f>
        <v>#REF!</v>
      </c>
      <c r="O17" t="e">
        <f>IF(#REF!=0,"",#REF!)</f>
        <v>#REF!</v>
      </c>
      <c r="P17" t="e">
        <f>IF(#REF!=0,"",#REF!)</f>
        <v>#REF!</v>
      </c>
      <c r="Q17" t="e">
        <f>IF(#REF!=0,"",#REF!)</f>
        <v>#REF!</v>
      </c>
      <c r="R17" t="e">
        <f>IF(#REF!=0,"",#REF!)</f>
        <v>#REF!</v>
      </c>
      <c r="S17" t="e">
        <f>IF(#REF!=0,"",#REF!)</f>
        <v>#REF!</v>
      </c>
      <c r="T17" t="e">
        <f>IF(#REF!=0,"",#REF!)</f>
        <v>#REF!</v>
      </c>
      <c r="U17" t="e">
        <f>IF(#REF!=0,"",#REF!)</f>
        <v>#REF!</v>
      </c>
      <c r="V17" t="e">
        <f>IF(#REF!=0,"",#REF!)</f>
        <v>#REF!</v>
      </c>
      <c r="W17" t="e">
        <f>IF(#REF!=0,"",#REF!)</f>
        <v>#REF!</v>
      </c>
      <c r="X17" t="e">
        <f>IF(#REF!=0,"",#REF!)</f>
        <v>#REF!</v>
      </c>
      <c r="Y17" t="e">
        <f>IF(#REF!=0,"",#REF!)</f>
        <v>#REF!</v>
      </c>
      <c r="Z17" t="e">
        <f>IF(#REF!=0,"",#REF!)</f>
        <v>#REF!</v>
      </c>
      <c r="AA17" t="e">
        <f>IF(#REF!=0,"",#REF!)</f>
        <v>#REF!</v>
      </c>
      <c r="AB17" t="e">
        <f>IF(#REF!=0,"",#REF!)</f>
        <v>#REF!</v>
      </c>
      <c r="AC17" t="e">
        <f>IF(#REF!=0,"",#REF!)</f>
        <v>#REF!</v>
      </c>
      <c r="AD17" t="e">
        <f>IF(#REF!=0,"",#REF!)</f>
        <v>#REF!</v>
      </c>
      <c r="AE17" t="e">
        <f>IF(#REF!=0,"",#REF!)</f>
        <v>#REF!</v>
      </c>
      <c r="AF17" t="e">
        <f>IF(#REF!=0,"",#REF!)</f>
        <v>#REF!</v>
      </c>
      <c r="AG17" t="e">
        <f>IF(#REF!=0,"",#REF!)</f>
        <v>#REF!</v>
      </c>
      <c r="AH17" t="e">
        <f>IF(#REF!=0,"",#REF!)</f>
        <v>#REF!</v>
      </c>
      <c r="AI17" t="e">
        <f>IF(#REF!=0,"",#REF!)</f>
        <v>#REF!</v>
      </c>
      <c r="AJ17" t="e">
        <f>IF(#REF!=0,"",#REF!)</f>
        <v>#REF!</v>
      </c>
      <c r="AK17" t="e">
        <f>IF(#REF!=0,"",#REF!)</f>
        <v>#REF!</v>
      </c>
      <c r="AL17" t="e">
        <f>IF(#REF!=0,"",#REF!)</f>
        <v>#REF!</v>
      </c>
      <c r="AM17" t="e">
        <f>IF(#REF!=0,"",#REF!)</f>
        <v>#REF!</v>
      </c>
      <c r="AN17" t="e">
        <f>IF(#REF!=0,"",#REF!)</f>
        <v>#REF!</v>
      </c>
      <c r="AO17" t="e">
        <f>IF(#REF!=0,"",#REF!)</f>
        <v>#REF!</v>
      </c>
      <c r="AP17" t="e">
        <f>IF(#REF!=0,"",#REF!)</f>
        <v>#REF!</v>
      </c>
      <c r="AQ17" t="e">
        <f>IF(#REF!=0,"",#REF!)</f>
        <v>#REF!</v>
      </c>
      <c r="AR17" t="e">
        <f>IF(#REF!=0,"",#REF!)</f>
        <v>#REF!</v>
      </c>
      <c r="AS17" t="e">
        <f>IF(#REF!=0,"",#REF!)</f>
        <v>#REF!</v>
      </c>
      <c r="AT17" t="e">
        <f>IF(#REF!=0,"",#REF!)</f>
        <v>#REF!</v>
      </c>
      <c r="AU17" t="e">
        <f>IF(#REF!=0,"",#REF!)</f>
        <v>#REF!</v>
      </c>
      <c r="AV17" t="e">
        <f>IF(#REF!=0,"",#REF!)</f>
        <v>#REF!</v>
      </c>
      <c r="AW17" t="e">
        <f>IF(#REF!=0,"",#REF!)</f>
        <v>#REF!</v>
      </c>
      <c r="AX17" t="e">
        <f>IF(#REF!=0,"",#REF!)</f>
        <v>#REF!</v>
      </c>
      <c r="AY17" t="e">
        <f>IF(#REF!=0,"",#REF!)</f>
        <v>#REF!</v>
      </c>
      <c r="AZ17" t="e">
        <f>IF(#REF!=0,"",#REF!)</f>
        <v>#REF!</v>
      </c>
      <c r="BA17" t="e">
        <f>IF(#REF!=0,"",#REF!)</f>
        <v>#REF!</v>
      </c>
      <c r="BB17" t="e">
        <f>IF(#REF!=0,"",#REF!)</f>
        <v>#REF!</v>
      </c>
      <c r="BC17" t="e">
        <f>IF(#REF!=0,"",#REF!)</f>
        <v>#REF!</v>
      </c>
      <c r="BD17" t="e">
        <f>IF(#REF!=0,"",#REF!)</f>
        <v>#REF!</v>
      </c>
      <c r="BE17" t="e">
        <f>IF(#REF!=0,"",#REF!)</f>
        <v>#REF!</v>
      </c>
      <c r="BF17" t="e">
        <f>IF(#REF!=0,"",#REF!)</f>
        <v>#REF!</v>
      </c>
      <c r="BG17" t="e">
        <f>IF(#REF!=0,"",#REF!)</f>
        <v>#REF!</v>
      </c>
      <c r="BH17" t="e">
        <f>IF(#REF!=0,"",#REF!)</f>
        <v>#REF!</v>
      </c>
      <c r="BI17" t="e">
        <f>IF(#REF!=0,"",#REF!)</f>
        <v>#REF!</v>
      </c>
      <c r="BJ17" t="e">
        <f>IF(#REF!=0,"",#REF!)</f>
        <v>#REF!</v>
      </c>
      <c r="BK17" t="e">
        <f>IF(#REF!=0,"",#REF!)</f>
        <v>#REF!</v>
      </c>
      <c r="BL17" t="e">
        <f>IF(#REF!=0,"",#REF!)</f>
        <v>#REF!</v>
      </c>
      <c r="BM17" t="e">
        <f>IF(#REF!=0,"",#REF!)</f>
        <v>#REF!</v>
      </c>
      <c r="BN17" t="e">
        <f>IF(#REF!=0,"",#REF!)</f>
        <v>#REF!</v>
      </c>
      <c r="BO17" t="e">
        <f>IF(#REF!=0,"",#REF!)</f>
        <v>#REF!</v>
      </c>
      <c r="BP17" t="e">
        <f>IF(#REF!=0,"",#REF!)</f>
        <v>#REF!</v>
      </c>
      <c r="BQ17" t="e">
        <f>IF(#REF!=0,"",#REF!)</f>
        <v>#REF!</v>
      </c>
      <c r="BR17" t="e">
        <f>IF(#REF!=0,"",#REF!)</f>
        <v>#REF!</v>
      </c>
      <c r="BS17" t="e">
        <f>IF(#REF!=0,"",#REF!)</f>
        <v>#REF!</v>
      </c>
      <c r="BT17" t="e">
        <f>IF(#REF!=0,"",#REF!)</f>
        <v>#REF!</v>
      </c>
      <c r="BU17" t="e">
        <f>IF(#REF!=0,"",#REF!)</f>
        <v>#REF!</v>
      </c>
      <c r="BV17" t="e">
        <f>IF(#REF!=0,"",#REF!)</f>
        <v>#REF!</v>
      </c>
      <c r="BW17" t="e">
        <f>IF(#REF!=0,"",#REF!)</f>
        <v>#REF!</v>
      </c>
      <c r="BX17" t="e">
        <f>IF(#REF!=0,"",#REF!)</f>
        <v>#REF!</v>
      </c>
      <c r="BY17" t="e">
        <f>IF(#REF!=0,"",#REF!)</f>
        <v>#REF!</v>
      </c>
      <c r="BZ17" t="e">
        <f>IF(#REF!=0,"",#REF!)</f>
        <v>#REF!</v>
      </c>
      <c r="CA17" t="e">
        <f>IF(#REF!=0,"",#REF!)</f>
        <v>#REF!</v>
      </c>
      <c r="CB17" t="e">
        <f>IF(#REF!=0,"",#REF!)</f>
        <v>#REF!</v>
      </c>
      <c r="CC17" t="e">
        <f>IF(#REF!=0,"",#REF!)</f>
        <v>#REF!</v>
      </c>
      <c r="CD17" t="e">
        <f>IF(#REF!=0,"",#REF!)</f>
        <v>#REF!</v>
      </c>
      <c r="CE17" t="e">
        <f>IF(#REF!=0,"",#REF!)</f>
        <v>#REF!</v>
      </c>
      <c r="CF17" t="e">
        <f>IF(#REF!=0,"",#REF!)</f>
        <v>#REF!</v>
      </c>
      <c r="CG17" t="e">
        <f>IF(#REF!=0,"",#REF!)</f>
        <v>#REF!</v>
      </c>
      <c r="CH17" t="e">
        <f>IF(#REF!=0,"",#REF!)</f>
        <v>#REF!</v>
      </c>
      <c r="CI17" t="e">
        <f>IF(#REF!=0,"",#REF!)</f>
        <v>#REF!</v>
      </c>
      <c r="CJ17" t="e">
        <f>IF(#REF!=0,"",#REF!)</f>
        <v>#REF!</v>
      </c>
      <c r="CK17" t="e">
        <f>IF(#REF!=0,"",#REF!)</f>
        <v>#REF!</v>
      </c>
      <c r="CL17" t="e">
        <f>IF(#REF!=0,"",#REF!)</f>
        <v>#REF!</v>
      </c>
      <c r="CM17" s="3" t="e">
        <f>IF(#REF!=0,"",#REF!)</f>
        <v>#REF!</v>
      </c>
      <c r="CN17" t="e">
        <f>IF(#REF!=0,"",#REF!)</f>
        <v>#REF!</v>
      </c>
      <c r="CO17" s="9"/>
      <c r="CS17" t="str">
        <f t="shared" si="0"/>
        <v/>
      </c>
      <c r="CT17" t="str">
        <f t="shared" si="1"/>
        <v/>
      </c>
    </row>
    <row r="18" spans="1:98" x14ac:dyDescent="0.3">
      <c r="A18" t="e">
        <f>IF(#REF!=0,"",#REF!)</f>
        <v>#REF!</v>
      </c>
      <c r="B18" s="4" t="s">
        <v>73</v>
      </c>
      <c r="C18" s="5">
        <v>41044</v>
      </c>
      <c r="D18" t="e">
        <f>IF(#REF!=0,"",#REF!)</f>
        <v>#REF!</v>
      </c>
      <c r="E18" t="e">
        <f>IF(#REF!=0,"",#REF!)</f>
        <v>#REF!</v>
      </c>
      <c r="I18" t="e">
        <f>IF(#REF!=0,"",#REF!)</f>
        <v>#REF!</v>
      </c>
      <c r="J18" t="e">
        <f>IF(#REF!=0,"",#REF!)</f>
        <v>#REF!</v>
      </c>
      <c r="K18" t="e">
        <f>IF(#REF!=0,"",#REF!)</f>
        <v>#REF!</v>
      </c>
      <c r="L18" t="e">
        <f>IF(#REF!=0,"",#REF!)</f>
        <v>#REF!</v>
      </c>
      <c r="M18" t="e">
        <f>IF(#REF!=0,"",#REF!)</f>
        <v>#REF!</v>
      </c>
      <c r="N18" t="e">
        <f>IF(#REF!=0,"",#REF!)</f>
        <v>#REF!</v>
      </c>
      <c r="O18" t="e">
        <f>IF(#REF!=0,"",#REF!)</f>
        <v>#REF!</v>
      </c>
      <c r="P18" t="e">
        <f>IF(#REF!=0,"",#REF!)</f>
        <v>#REF!</v>
      </c>
      <c r="Q18" t="e">
        <f>IF(#REF!=0,"",#REF!)</f>
        <v>#REF!</v>
      </c>
      <c r="R18" t="e">
        <f>IF(#REF!=0,"",#REF!)</f>
        <v>#REF!</v>
      </c>
      <c r="S18" t="e">
        <f>IF(#REF!=0,"",#REF!)</f>
        <v>#REF!</v>
      </c>
      <c r="T18" t="e">
        <f>IF(#REF!=0,"",#REF!)</f>
        <v>#REF!</v>
      </c>
      <c r="U18" t="e">
        <f>IF(#REF!=0,"",#REF!)</f>
        <v>#REF!</v>
      </c>
      <c r="V18" t="e">
        <f>IF(#REF!=0,"",#REF!)</f>
        <v>#REF!</v>
      </c>
      <c r="W18" t="e">
        <f>IF(#REF!=0,"",#REF!)</f>
        <v>#REF!</v>
      </c>
      <c r="X18" t="e">
        <f>IF(#REF!=0,"",#REF!)</f>
        <v>#REF!</v>
      </c>
      <c r="Y18" t="e">
        <f>IF(#REF!=0,"",#REF!)</f>
        <v>#REF!</v>
      </c>
      <c r="Z18" t="e">
        <f>IF(#REF!=0,"",#REF!)</f>
        <v>#REF!</v>
      </c>
      <c r="AA18" t="e">
        <f>IF(#REF!=0,"",#REF!)</f>
        <v>#REF!</v>
      </c>
      <c r="AB18" t="e">
        <f>IF(#REF!=0,"",#REF!)</f>
        <v>#REF!</v>
      </c>
      <c r="AC18" t="e">
        <f>IF(#REF!=0,"",#REF!)</f>
        <v>#REF!</v>
      </c>
      <c r="AD18" t="e">
        <f>IF(#REF!=0,"",#REF!)</f>
        <v>#REF!</v>
      </c>
      <c r="AE18" t="e">
        <f>IF(#REF!=0,"",#REF!)</f>
        <v>#REF!</v>
      </c>
      <c r="AF18" t="e">
        <f>IF(#REF!=0,"",#REF!)</f>
        <v>#REF!</v>
      </c>
      <c r="AG18" t="e">
        <f>IF(#REF!=0,"",#REF!)</f>
        <v>#REF!</v>
      </c>
      <c r="AH18" t="e">
        <f>IF(#REF!=0,"",#REF!)</f>
        <v>#REF!</v>
      </c>
      <c r="AI18" t="e">
        <f>IF(#REF!=0,"",#REF!)</f>
        <v>#REF!</v>
      </c>
      <c r="AJ18" t="e">
        <f>IF(#REF!=0,"",#REF!)</f>
        <v>#REF!</v>
      </c>
      <c r="AK18" t="e">
        <f>IF(#REF!=0,"",#REF!)</f>
        <v>#REF!</v>
      </c>
      <c r="AL18" t="e">
        <f>IF(#REF!=0,"",#REF!)</f>
        <v>#REF!</v>
      </c>
      <c r="AM18" t="e">
        <f>IF(#REF!=0,"",#REF!)</f>
        <v>#REF!</v>
      </c>
      <c r="AN18" t="e">
        <f>IF(#REF!=0,"",#REF!)</f>
        <v>#REF!</v>
      </c>
      <c r="AO18" t="e">
        <f>IF(#REF!=0,"",#REF!)</f>
        <v>#REF!</v>
      </c>
      <c r="AP18" t="e">
        <f>IF(#REF!=0,"",#REF!)</f>
        <v>#REF!</v>
      </c>
      <c r="AQ18" t="e">
        <f>IF(#REF!=0,"",#REF!)</f>
        <v>#REF!</v>
      </c>
      <c r="AR18" t="e">
        <f>IF(#REF!=0,"",#REF!)</f>
        <v>#REF!</v>
      </c>
      <c r="AS18" t="e">
        <f>IF(#REF!=0,"",#REF!)</f>
        <v>#REF!</v>
      </c>
      <c r="AT18" t="e">
        <f>IF(#REF!=0,"",#REF!)</f>
        <v>#REF!</v>
      </c>
      <c r="AU18" t="e">
        <f>IF(#REF!=0,"",#REF!)</f>
        <v>#REF!</v>
      </c>
      <c r="AV18" t="e">
        <f>IF(#REF!=0,"",#REF!)</f>
        <v>#REF!</v>
      </c>
      <c r="AW18" t="e">
        <f>IF(#REF!=0,"",#REF!)</f>
        <v>#REF!</v>
      </c>
      <c r="AX18" t="e">
        <f>IF(#REF!=0,"",#REF!)</f>
        <v>#REF!</v>
      </c>
      <c r="AY18" t="e">
        <f>IF(#REF!=0,"",#REF!)</f>
        <v>#REF!</v>
      </c>
      <c r="AZ18" t="e">
        <f>IF(#REF!=0,"",#REF!)</f>
        <v>#REF!</v>
      </c>
      <c r="BA18" t="e">
        <f>IF(#REF!=0,"",#REF!)</f>
        <v>#REF!</v>
      </c>
      <c r="BB18" t="e">
        <f>IF(#REF!=0,"",#REF!)</f>
        <v>#REF!</v>
      </c>
      <c r="BC18" t="e">
        <f>IF(#REF!=0,"",#REF!)</f>
        <v>#REF!</v>
      </c>
      <c r="BD18" t="e">
        <f>IF(#REF!=0,"",#REF!)</f>
        <v>#REF!</v>
      </c>
      <c r="BE18" t="e">
        <f>IF(#REF!=0,"",#REF!)</f>
        <v>#REF!</v>
      </c>
      <c r="BF18" t="e">
        <f>IF(#REF!=0,"",#REF!)</f>
        <v>#REF!</v>
      </c>
      <c r="BG18" t="e">
        <f>IF(#REF!=0,"",#REF!)</f>
        <v>#REF!</v>
      </c>
      <c r="BH18" t="e">
        <f>IF(#REF!=0,"",#REF!)</f>
        <v>#REF!</v>
      </c>
      <c r="BI18" t="e">
        <f>IF(#REF!=0,"",#REF!)</f>
        <v>#REF!</v>
      </c>
      <c r="BJ18" t="e">
        <f>IF(#REF!=0,"",#REF!)</f>
        <v>#REF!</v>
      </c>
      <c r="BK18" t="e">
        <f>IF(#REF!=0,"",#REF!)</f>
        <v>#REF!</v>
      </c>
      <c r="BL18" t="e">
        <f>IF(#REF!=0,"",#REF!)</f>
        <v>#REF!</v>
      </c>
      <c r="BM18" t="e">
        <f>IF(#REF!=0,"",#REF!)</f>
        <v>#REF!</v>
      </c>
      <c r="BN18" t="e">
        <f>IF(#REF!=0,"",#REF!)</f>
        <v>#REF!</v>
      </c>
      <c r="BO18" t="e">
        <f>IF(#REF!=0,"",#REF!)</f>
        <v>#REF!</v>
      </c>
      <c r="BP18" t="e">
        <f>IF(#REF!=0,"",#REF!)</f>
        <v>#REF!</v>
      </c>
      <c r="BQ18" t="e">
        <f>IF(#REF!=0,"",#REF!)</f>
        <v>#REF!</v>
      </c>
      <c r="BR18" t="e">
        <f>IF(#REF!=0,"",#REF!)</f>
        <v>#REF!</v>
      </c>
      <c r="BS18" t="e">
        <f>IF(#REF!=0,"",#REF!)</f>
        <v>#REF!</v>
      </c>
      <c r="BT18" t="e">
        <f>IF(#REF!=0,"",#REF!)</f>
        <v>#REF!</v>
      </c>
      <c r="BU18" t="e">
        <f>IF(#REF!=0,"",#REF!)</f>
        <v>#REF!</v>
      </c>
      <c r="BV18" t="e">
        <f>IF(#REF!=0,"",#REF!)</f>
        <v>#REF!</v>
      </c>
      <c r="BW18" t="e">
        <f>IF(#REF!=0,"",#REF!)</f>
        <v>#REF!</v>
      </c>
      <c r="BX18" t="e">
        <f>IF(#REF!=0,"",#REF!)</f>
        <v>#REF!</v>
      </c>
      <c r="BY18" t="e">
        <f>IF(#REF!=0,"",#REF!)</f>
        <v>#REF!</v>
      </c>
      <c r="BZ18" t="e">
        <f>IF(#REF!=0,"",#REF!)</f>
        <v>#REF!</v>
      </c>
      <c r="CA18" t="e">
        <f>IF(#REF!=0,"",#REF!)</f>
        <v>#REF!</v>
      </c>
      <c r="CB18" t="e">
        <f>IF(#REF!=0,"",#REF!)</f>
        <v>#REF!</v>
      </c>
      <c r="CC18" t="e">
        <f>IF(#REF!=0,"",#REF!)</f>
        <v>#REF!</v>
      </c>
      <c r="CD18" t="e">
        <f>IF(#REF!=0,"",#REF!)</f>
        <v>#REF!</v>
      </c>
      <c r="CE18" t="e">
        <f>IF(#REF!=0,"",#REF!)</f>
        <v>#REF!</v>
      </c>
      <c r="CF18" t="e">
        <f>IF(#REF!=0,"",#REF!)</f>
        <v>#REF!</v>
      </c>
      <c r="CG18" t="e">
        <f>IF(#REF!=0,"",#REF!)</f>
        <v>#REF!</v>
      </c>
      <c r="CH18" t="e">
        <f>IF(#REF!=0,"",#REF!)</f>
        <v>#REF!</v>
      </c>
      <c r="CI18" t="e">
        <f>IF(#REF!=0,"",#REF!)</f>
        <v>#REF!</v>
      </c>
      <c r="CJ18" t="e">
        <f>IF(#REF!=0,"",#REF!)</f>
        <v>#REF!</v>
      </c>
      <c r="CK18" t="e">
        <f>IF(#REF!=0,"",#REF!)</f>
        <v>#REF!</v>
      </c>
      <c r="CL18" t="e">
        <f>IF(#REF!=0,"",#REF!)</f>
        <v>#REF!</v>
      </c>
      <c r="CM18" s="3" t="e">
        <f>IF(#REF!=0,"",#REF!)</f>
        <v>#REF!</v>
      </c>
      <c r="CN18" t="e">
        <f>IF(#REF!=0,"",#REF!)</f>
        <v>#REF!</v>
      </c>
      <c r="CO18" s="9"/>
      <c r="CS18" t="str">
        <f>IF((+CQ18+CO18)=0,"",CO18+CQ18)</f>
        <v/>
      </c>
      <c r="CT18" t="str">
        <f>IF(CO18=0,"",ROUND(+CS18/65*25,2))</f>
        <v/>
      </c>
    </row>
    <row r="19" spans="1:98" x14ac:dyDescent="0.3">
      <c r="A19" t="e">
        <f>IF(#REF!=0,"",#REF!)</f>
        <v>#REF!</v>
      </c>
      <c r="B19" s="6" t="s">
        <v>78</v>
      </c>
      <c r="C19" s="5">
        <v>41044</v>
      </c>
      <c r="D19" t="e">
        <f>IF(#REF!=0,"",#REF!)</f>
        <v>#REF!</v>
      </c>
      <c r="E19" t="e">
        <f>IF(#REF!=0,"",#REF!)</f>
        <v>#REF!</v>
      </c>
      <c r="I19" t="e">
        <f>IF(#REF!=0,"",#REF!)</f>
        <v>#REF!</v>
      </c>
      <c r="J19" t="e">
        <f>IF(#REF!=0,"",#REF!)</f>
        <v>#REF!</v>
      </c>
      <c r="K19" t="e">
        <f>IF(#REF!=0,"",#REF!)</f>
        <v>#REF!</v>
      </c>
      <c r="L19" t="e">
        <f>IF(#REF!=0,"",#REF!)</f>
        <v>#REF!</v>
      </c>
      <c r="M19" t="e">
        <f>IF(#REF!=0,"",#REF!)</f>
        <v>#REF!</v>
      </c>
      <c r="N19" t="e">
        <f>IF(#REF!=0,"",#REF!)</f>
        <v>#REF!</v>
      </c>
      <c r="O19" t="e">
        <f>IF(#REF!=0,"",#REF!)</f>
        <v>#REF!</v>
      </c>
      <c r="P19" t="e">
        <f>IF(#REF!=0,"",#REF!)</f>
        <v>#REF!</v>
      </c>
      <c r="Q19" t="e">
        <f>IF(#REF!=0,"",#REF!)</f>
        <v>#REF!</v>
      </c>
      <c r="R19" t="e">
        <f>IF(#REF!=0,"",#REF!)</f>
        <v>#REF!</v>
      </c>
      <c r="S19" t="e">
        <f>IF(#REF!=0,"",#REF!)</f>
        <v>#REF!</v>
      </c>
      <c r="T19" t="e">
        <f>IF(#REF!=0,"",#REF!)</f>
        <v>#REF!</v>
      </c>
      <c r="U19" t="e">
        <f>IF(#REF!=0,"",#REF!)</f>
        <v>#REF!</v>
      </c>
      <c r="V19" t="e">
        <f>IF(#REF!=0,"",#REF!)</f>
        <v>#REF!</v>
      </c>
      <c r="W19" t="e">
        <f>IF(#REF!=0,"",#REF!)</f>
        <v>#REF!</v>
      </c>
      <c r="X19" t="e">
        <f>IF(#REF!=0,"",#REF!)</f>
        <v>#REF!</v>
      </c>
      <c r="Y19" t="e">
        <f>IF(#REF!=0,"",#REF!)</f>
        <v>#REF!</v>
      </c>
      <c r="Z19" t="e">
        <f>IF(#REF!=0,"",#REF!)</f>
        <v>#REF!</v>
      </c>
      <c r="AA19" t="e">
        <f>IF(#REF!=0,"",#REF!)</f>
        <v>#REF!</v>
      </c>
      <c r="AB19" t="e">
        <f>IF(#REF!=0,"",#REF!)</f>
        <v>#REF!</v>
      </c>
      <c r="AC19" t="e">
        <f>IF(#REF!=0,"",#REF!)</f>
        <v>#REF!</v>
      </c>
      <c r="AD19" t="e">
        <f>IF(#REF!=0,"",#REF!)</f>
        <v>#REF!</v>
      </c>
      <c r="AE19" t="e">
        <f>IF(#REF!=0,"",#REF!)</f>
        <v>#REF!</v>
      </c>
      <c r="AF19" t="e">
        <f>IF(#REF!=0,"",#REF!)</f>
        <v>#REF!</v>
      </c>
      <c r="AG19" t="e">
        <f>IF(#REF!=0,"",#REF!)</f>
        <v>#REF!</v>
      </c>
      <c r="AH19" t="e">
        <f>IF(#REF!=0,"",#REF!)</f>
        <v>#REF!</v>
      </c>
      <c r="AI19" t="e">
        <f>IF(#REF!=0,"",#REF!)</f>
        <v>#REF!</v>
      </c>
      <c r="AJ19" t="e">
        <f>IF(#REF!=0,"",#REF!)</f>
        <v>#REF!</v>
      </c>
      <c r="AK19" t="e">
        <f>IF(#REF!=0,"",#REF!)</f>
        <v>#REF!</v>
      </c>
      <c r="AL19" t="e">
        <f>IF(#REF!=0,"",#REF!)</f>
        <v>#REF!</v>
      </c>
      <c r="AM19" t="e">
        <f>IF(#REF!=0,"",#REF!)</f>
        <v>#REF!</v>
      </c>
      <c r="AN19" t="e">
        <f>IF(#REF!=0,"",#REF!)</f>
        <v>#REF!</v>
      </c>
      <c r="AO19" t="e">
        <f>IF(#REF!=0,"",#REF!)</f>
        <v>#REF!</v>
      </c>
      <c r="AP19" t="e">
        <f>IF(#REF!=0,"",#REF!)</f>
        <v>#REF!</v>
      </c>
      <c r="AQ19" t="e">
        <f>IF(#REF!=0,"",#REF!)</f>
        <v>#REF!</v>
      </c>
      <c r="AR19" t="e">
        <f>IF(#REF!=0,"",#REF!)</f>
        <v>#REF!</v>
      </c>
      <c r="AS19" t="e">
        <f>IF(#REF!=0,"",#REF!)</f>
        <v>#REF!</v>
      </c>
      <c r="AT19" t="e">
        <f>IF(#REF!=0,"",#REF!)</f>
        <v>#REF!</v>
      </c>
      <c r="AU19" t="e">
        <f>IF(#REF!=0,"",#REF!)</f>
        <v>#REF!</v>
      </c>
      <c r="AV19" t="e">
        <f>IF(#REF!=0,"",#REF!)</f>
        <v>#REF!</v>
      </c>
      <c r="AW19" t="e">
        <f>IF(#REF!=0,"",#REF!)</f>
        <v>#REF!</v>
      </c>
      <c r="AX19" t="e">
        <f>IF(#REF!=0,"",#REF!)</f>
        <v>#REF!</v>
      </c>
      <c r="AY19" t="e">
        <f>IF(#REF!=0,"",#REF!)</f>
        <v>#REF!</v>
      </c>
      <c r="AZ19" t="e">
        <f>IF(#REF!=0,"",#REF!)</f>
        <v>#REF!</v>
      </c>
      <c r="BA19" t="e">
        <f>IF(#REF!=0,"",#REF!)</f>
        <v>#REF!</v>
      </c>
      <c r="BB19" t="e">
        <f>IF(#REF!=0,"",#REF!)</f>
        <v>#REF!</v>
      </c>
      <c r="BC19" t="e">
        <f>IF(#REF!=0,"",#REF!)</f>
        <v>#REF!</v>
      </c>
      <c r="BD19" t="e">
        <f>IF(#REF!=0,"",#REF!)</f>
        <v>#REF!</v>
      </c>
      <c r="BE19" t="e">
        <f>IF(#REF!=0,"",#REF!)</f>
        <v>#REF!</v>
      </c>
      <c r="BF19" t="e">
        <f>IF(#REF!=0,"",#REF!)</f>
        <v>#REF!</v>
      </c>
      <c r="BG19" t="e">
        <f>IF(#REF!=0,"",#REF!)</f>
        <v>#REF!</v>
      </c>
      <c r="BH19" t="e">
        <f>IF(#REF!=0,"",#REF!)</f>
        <v>#REF!</v>
      </c>
      <c r="BI19" t="e">
        <f>IF(#REF!=0,"",#REF!)</f>
        <v>#REF!</v>
      </c>
      <c r="BJ19" t="e">
        <f>IF(#REF!=0,"",#REF!)</f>
        <v>#REF!</v>
      </c>
      <c r="BK19" t="e">
        <f>IF(#REF!=0,"",#REF!)</f>
        <v>#REF!</v>
      </c>
      <c r="BL19" t="e">
        <f>IF(#REF!=0,"",#REF!)</f>
        <v>#REF!</v>
      </c>
      <c r="BM19" t="e">
        <f>IF(#REF!=0,"",#REF!)</f>
        <v>#REF!</v>
      </c>
      <c r="BN19" t="e">
        <f>IF(#REF!=0,"",#REF!)</f>
        <v>#REF!</v>
      </c>
      <c r="BO19" t="e">
        <f>IF(#REF!=0,"",#REF!)</f>
        <v>#REF!</v>
      </c>
      <c r="BP19" t="e">
        <f>IF(#REF!=0,"",#REF!)</f>
        <v>#REF!</v>
      </c>
      <c r="BQ19" t="e">
        <f>IF(#REF!=0,"",#REF!)</f>
        <v>#REF!</v>
      </c>
      <c r="BR19" t="e">
        <f>IF(#REF!=0,"",#REF!)</f>
        <v>#REF!</v>
      </c>
      <c r="BS19" t="e">
        <f>IF(#REF!=0,"",#REF!)</f>
        <v>#REF!</v>
      </c>
      <c r="BT19" t="e">
        <f>IF(#REF!=0,"",#REF!)</f>
        <v>#REF!</v>
      </c>
      <c r="BU19" t="e">
        <f>IF(#REF!=0,"",#REF!)</f>
        <v>#REF!</v>
      </c>
      <c r="BV19" t="e">
        <f>IF(#REF!=0,"",#REF!)</f>
        <v>#REF!</v>
      </c>
      <c r="BW19" t="e">
        <f>IF(#REF!=0,"",#REF!)</f>
        <v>#REF!</v>
      </c>
      <c r="BX19" t="e">
        <f>IF(#REF!=0,"",#REF!)</f>
        <v>#REF!</v>
      </c>
      <c r="BY19" t="e">
        <f>IF(#REF!=0,"",#REF!)</f>
        <v>#REF!</v>
      </c>
      <c r="BZ19" t="e">
        <f>IF(#REF!=0,"",#REF!)</f>
        <v>#REF!</v>
      </c>
      <c r="CA19" t="e">
        <f>IF(#REF!=0,"",#REF!)</f>
        <v>#REF!</v>
      </c>
      <c r="CB19" t="e">
        <f>IF(#REF!=0,"",#REF!)</f>
        <v>#REF!</v>
      </c>
      <c r="CC19" t="e">
        <f>IF(#REF!=0,"",#REF!)</f>
        <v>#REF!</v>
      </c>
      <c r="CD19" t="e">
        <f>IF(#REF!=0,"",#REF!)</f>
        <v>#REF!</v>
      </c>
      <c r="CE19" t="e">
        <f>IF(#REF!=0,"",#REF!)</f>
        <v>#REF!</v>
      </c>
      <c r="CF19" t="e">
        <f>IF(#REF!=0,"",#REF!)</f>
        <v>#REF!</v>
      </c>
      <c r="CG19" t="e">
        <f>IF(#REF!=0,"",#REF!)</f>
        <v>#REF!</v>
      </c>
      <c r="CH19" t="e">
        <f>IF(#REF!=0,"",#REF!)</f>
        <v>#REF!</v>
      </c>
      <c r="CI19" t="e">
        <f>IF(#REF!=0,"",#REF!)</f>
        <v>#REF!</v>
      </c>
      <c r="CJ19" t="e">
        <f>IF(#REF!=0,"",#REF!)</f>
        <v>#REF!</v>
      </c>
      <c r="CK19" t="e">
        <f>IF(#REF!=0,"",#REF!)</f>
        <v>#REF!</v>
      </c>
      <c r="CL19" t="e">
        <f>IF(#REF!=0,"",#REF!)</f>
        <v>#REF!</v>
      </c>
      <c r="CM19" s="3" t="e">
        <f>IF(#REF!=0,"",#REF!)</f>
        <v>#REF!</v>
      </c>
      <c r="CN19" t="e">
        <f>IF(#REF!=0,"",#REF!)</f>
        <v>#REF!</v>
      </c>
      <c r="CO19" s="9"/>
      <c r="CS19" t="str">
        <f t="shared" si="0"/>
        <v/>
      </c>
      <c r="CT19" t="str">
        <f t="shared" si="1"/>
        <v/>
      </c>
    </row>
    <row r="20" spans="1:98" x14ac:dyDescent="0.3">
      <c r="A20" t="e">
        <f>IF(#REF!=0,"",#REF!)</f>
        <v>#REF!</v>
      </c>
      <c r="B20" s="4" t="s">
        <v>73</v>
      </c>
      <c r="C20" s="5">
        <v>41044</v>
      </c>
      <c r="D20" t="e">
        <f>IF(#REF!=0,"",#REF!)</f>
        <v>#REF!</v>
      </c>
      <c r="E20" t="e">
        <f>IF(#REF!=0,"",#REF!)</f>
        <v>#REF!</v>
      </c>
      <c r="I20" t="e">
        <f>IF(#REF!=0,"",#REF!)</f>
        <v>#REF!</v>
      </c>
      <c r="J20" t="e">
        <f>IF(#REF!=0,"",#REF!)</f>
        <v>#REF!</v>
      </c>
      <c r="K20" t="e">
        <f>IF(#REF!=0,"",#REF!)</f>
        <v>#REF!</v>
      </c>
      <c r="L20" t="e">
        <f>IF(#REF!=0,"",#REF!)</f>
        <v>#REF!</v>
      </c>
      <c r="M20" t="e">
        <f>IF(#REF!=0,"",#REF!)</f>
        <v>#REF!</v>
      </c>
      <c r="N20" t="e">
        <f>IF(#REF!=0,"",#REF!)</f>
        <v>#REF!</v>
      </c>
      <c r="O20" t="e">
        <f>IF(#REF!=0,"",#REF!)</f>
        <v>#REF!</v>
      </c>
      <c r="P20" t="e">
        <f>IF(#REF!=0,"",#REF!)</f>
        <v>#REF!</v>
      </c>
      <c r="Q20" t="e">
        <f>IF(#REF!=0,"",#REF!)</f>
        <v>#REF!</v>
      </c>
      <c r="R20" t="e">
        <f>IF(#REF!=0,"",#REF!)</f>
        <v>#REF!</v>
      </c>
      <c r="S20" t="e">
        <f>IF(#REF!=0,"",#REF!)</f>
        <v>#REF!</v>
      </c>
      <c r="T20" t="e">
        <f>IF(#REF!=0,"",#REF!)</f>
        <v>#REF!</v>
      </c>
      <c r="U20" t="e">
        <f>IF(#REF!=0,"",#REF!)</f>
        <v>#REF!</v>
      </c>
      <c r="V20" t="e">
        <f>IF(#REF!=0,"",#REF!)</f>
        <v>#REF!</v>
      </c>
      <c r="W20" t="e">
        <f>IF(#REF!=0,"",#REF!)</f>
        <v>#REF!</v>
      </c>
      <c r="X20" t="e">
        <f>IF(#REF!=0,"",#REF!)</f>
        <v>#REF!</v>
      </c>
      <c r="Y20" t="e">
        <f>IF(#REF!=0,"",#REF!)</f>
        <v>#REF!</v>
      </c>
      <c r="Z20" t="e">
        <f>IF(#REF!=0,"",#REF!)</f>
        <v>#REF!</v>
      </c>
      <c r="AA20" t="e">
        <f>IF(#REF!=0,"",#REF!)</f>
        <v>#REF!</v>
      </c>
      <c r="AB20" t="e">
        <f>IF(#REF!=0,"",#REF!)</f>
        <v>#REF!</v>
      </c>
      <c r="AC20" t="e">
        <f>IF(#REF!=0,"",#REF!)</f>
        <v>#REF!</v>
      </c>
      <c r="AD20" t="e">
        <f>IF(#REF!=0,"",#REF!)</f>
        <v>#REF!</v>
      </c>
      <c r="AE20" t="e">
        <f>IF(#REF!=0,"",#REF!)</f>
        <v>#REF!</v>
      </c>
      <c r="AF20" t="e">
        <f>IF(#REF!=0,"",#REF!)</f>
        <v>#REF!</v>
      </c>
      <c r="AG20" t="e">
        <f>IF(#REF!=0,"",#REF!)</f>
        <v>#REF!</v>
      </c>
      <c r="AH20" t="e">
        <f>IF(#REF!=0,"",#REF!)</f>
        <v>#REF!</v>
      </c>
      <c r="AI20" t="e">
        <f>IF(#REF!=0,"",#REF!)</f>
        <v>#REF!</v>
      </c>
      <c r="AJ20" t="e">
        <f>IF(#REF!=0,"",#REF!)</f>
        <v>#REF!</v>
      </c>
      <c r="AK20" t="e">
        <f>IF(#REF!=0,"",#REF!)</f>
        <v>#REF!</v>
      </c>
      <c r="AL20" t="e">
        <f>IF(#REF!=0,"",#REF!)</f>
        <v>#REF!</v>
      </c>
      <c r="AM20" t="e">
        <f>IF(#REF!=0,"",#REF!)</f>
        <v>#REF!</v>
      </c>
      <c r="AN20" t="e">
        <f>IF(#REF!=0,"",#REF!)</f>
        <v>#REF!</v>
      </c>
      <c r="AO20" t="e">
        <f>IF(#REF!=0,"",#REF!)</f>
        <v>#REF!</v>
      </c>
      <c r="AP20" t="e">
        <f>IF(#REF!=0,"",#REF!)</f>
        <v>#REF!</v>
      </c>
      <c r="AQ20" t="e">
        <f>IF(#REF!=0,"",#REF!)</f>
        <v>#REF!</v>
      </c>
      <c r="AR20" t="e">
        <f>IF(#REF!=0,"",#REF!)</f>
        <v>#REF!</v>
      </c>
      <c r="AS20" t="e">
        <f>IF(#REF!=0,"",#REF!)</f>
        <v>#REF!</v>
      </c>
      <c r="AT20" t="e">
        <f>IF(#REF!=0,"",#REF!)</f>
        <v>#REF!</v>
      </c>
      <c r="AU20" t="e">
        <f>IF(#REF!=0,"",#REF!)</f>
        <v>#REF!</v>
      </c>
      <c r="AV20" t="e">
        <f>IF(#REF!=0,"",#REF!)</f>
        <v>#REF!</v>
      </c>
      <c r="AW20" t="e">
        <f>IF(#REF!=0,"",#REF!)</f>
        <v>#REF!</v>
      </c>
      <c r="AX20" t="e">
        <f>IF(#REF!=0,"",#REF!)</f>
        <v>#REF!</v>
      </c>
      <c r="AY20" t="e">
        <f>IF(#REF!=0,"",#REF!)</f>
        <v>#REF!</v>
      </c>
      <c r="AZ20" t="e">
        <f>IF(#REF!=0,"",#REF!)</f>
        <v>#REF!</v>
      </c>
      <c r="BA20" t="e">
        <f>IF(#REF!=0,"",#REF!)</f>
        <v>#REF!</v>
      </c>
      <c r="BB20" t="e">
        <f>IF(#REF!=0,"",#REF!)</f>
        <v>#REF!</v>
      </c>
      <c r="BC20" t="e">
        <f>IF(#REF!=0,"",#REF!)</f>
        <v>#REF!</v>
      </c>
      <c r="BD20" t="e">
        <f>IF(#REF!=0,"",#REF!)</f>
        <v>#REF!</v>
      </c>
      <c r="BE20" t="e">
        <f>IF(#REF!=0,"",#REF!)</f>
        <v>#REF!</v>
      </c>
      <c r="BF20" t="e">
        <f>IF(#REF!=0,"",#REF!)</f>
        <v>#REF!</v>
      </c>
      <c r="BG20" t="e">
        <f>IF(#REF!=0,"",#REF!)</f>
        <v>#REF!</v>
      </c>
      <c r="BH20" t="e">
        <f>IF(#REF!=0,"",#REF!)</f>
        <v>#REF!</v>
      </c>
      <c r="BI20" t="e">
        <f>IF(#REF!=0,"",#REF!)</f>
        <v>#REF!</v>
      </c>
      <c r="BJ20" t="e">
        <f>IF(#REF!=0,"",#REF!)</f>
        <v>#REF!</v>
      </c>
      <c r="BK20" t="e">
        <f>IF(#REF!=0,"",#REF!)</f>
        <v>#REF!</v>
      </c>
      <c r="BL20" t="e">
        <f>IF(#REF!=0,"",#REF!)</f>
        <v>#REF!</v>
      </c>
      <c r="BM20" t="e">
        <f>IF(#REF!=0,"",#REF!)</f>
        <v>#REF!</v>
      </c>
      <c r="BN20" t="e">
        <f>IF(#REF!=0,"",#REF!)</f>
        <v>#REF!</v>
      </c>
      <c r="BO20" t="e">
        <f>IF(#REF!=0,"",#REF!)</f>
        <v>#REF!</v>
      </c>
      <c r="BP20" t="e">
        <f>IF(#REF!=0,"",#REF!)</f>
        <v>#REF!</v>
      </c>
      <c r="BQ20" t="e">
        <f>IF(#REF!=0,"",#REF!)</f>
        <v>#REF!</v>
      </c>
      <c r="BR20" t="e">
        <f>IF(#REF!=0,"",#REF!)</f>
        <v>#REF!</v>
      </c>
      <c r="BS20" t="e">
        <f>IF(#REF!=0,"",#REF!)</f>
        <v>#REF!</v>
      </c>
      <c r="BT20" t="e">
        <f>IF(#REF!=0,"",#REF!)</f>
        <v>#REF!</v>
      </c>
      <c r="BU20" t="e">
        <f>IF(#REF!=0,"",#REF!)</f>
        <v>#REF!</v>
      </c>
      <c r="BV20" t="e">
        <f>IF(#REF!=0,"",#REF!)</f>
        <v>#REF!</v>
      </c>
      <c r="BW20" t="e">
        <f>IF(#REF!=0,"",#REF!)</f>
        <v>#REF!</v>
      </c>
      <c r="BX20" t="e">
        <f>IF(#REF!=0,"",#REF!)</f>
        <v>#REF!</v>
      </c>
      <c r="BY20" t="e">
        <f>IF(#REF!=0,"",#REF!)</f>
        <v>#REF!</v>
      </c>
      <c r="BZ20" t="e">
        <f>IF(#REF!=0,"",#REF!)</f>
        <v>#REF!</v>
      </c>
      <c r="CA20" t="e">
        <f>IF(#REF!=0,"",#REF!)</f>
        <v>#REF!</v>
      </c>
      <c r="CB20" t="e">
        <f>IF(#REF!=0,"",#REF!)</f>
        <v>#REF!</v>
      </c>
      <c r="CC20" t="e">
        <f>IF(#REF!=0,"",#REF!)</f>
        <v>#REF!</v>
      </c>
      <c r="CD20" t="e">
        <f>IF(#REF!=0,"",#REF!)</f>
        <v>#REF!</v>
      </c>
      <c r="CE20" t="e">
        <f>IF(#REF!=0,"",#REF!)</f>
        <v>#REF!</v>
      </c>
      <c r="CF20" t="e">
        <f>IF(#REF!=0,"",#REF!)</f>
        <v>#REF!</v>
      </c>
      <c r="CG20" t="e">
        <f>IF(#REF!=0,"",#REF!)</f>
        <v>#REF!</v>
      </c>
      <c r="CH20" t="e">
        <f>IF(#REF!=0,"",#REF!)</f>
        <v>#REF!</v>
      </c>
      <c r="CI20" t="e">
        <f>IF(#REF!=0,"",#REF!)</f>
        <v>#REF!</v>
      </c>
      <c r="CJ20" t="e">
        <f>IF(#REF!=0,"",#REF!)</f>
        <v>#REF!</v>
      </c>
      <c r="CK20" t="e">
        <f>IF(#REF!=0,"",#REF!)</f>
        <v>#REF!</v>
      </c>
      <c r="CL20" t="e">
        <f>IF(#REF!=0,"",#REF!)</f>
        <v>#REF!</v>
      </c>
      <c r="CM20" s="3" t="e">
        <f>IF(#REF!=0,"",#REF!)</f>
        <v>#REF!</v>
      </c>
      <c r="CN20" t="e">
        <f>IF(#REF!=0,"",#REF!)</f>
        <v>#REF!</v>
      </c>
      <c r="CO20" s="9"/>
      <c r="CS20" t="str">
        <f>IF((+CQ20+CO20)=0,"",CO20+CQ20)</f>
        <v/>
      </c>
      <c r="CT20" t="str">
        <f>IF(CO20=0,"",ROUND(+CS20/65*25,2))</f>
        <v/>
      </c>
    </row>
    <row r="21" spans="1:98" x14ac:dyDescent="0.3">
      <c r="A21" t="e">
        <f>IF(#REF!=0,"",#REF!)</f>
        <v>#REF!</v>
      </c>
      <c r="B21" s="6" t="s">
        <v>78</v>
      </c>
      <c r="C21" s="5">
        <v>41044</v>
      </c>
      <c r="D21" t="e">
        <f>IF(#REF!=0,"",#REF!)</f>
        <v>#REF!</v>
      </c>
      <c r="E21" t="e">
        <f>IF(#REF!=0,"",#REF!)</f>
        <v>#REF!</v>
      </c>
      <c r="I21" t="e">
        <f>IF(#REF!=0,"",#REF!)</f>
        <v>#REF!</v>
      </c>
      <c r="J21" t="e">
        <f>IF(#REF!=0,"",#REF!)</f>
        <v>#REF!</v>
      </c>
      <c r="K21" t="e">
        <f>IF(#REF!=0,"",#REF!)</f>
        <v>#REF!</v>
      </c>
      <c r="L21" t="e">
        <f>IF(#REF!=0,"",#REF!)</f>
        <v>#REF!</v>
      </c>
      <c r="M21" t="e">
        <f>IF(#REF!=0,"",#REF!)</f>
        <v>#REF!</v>
      </c>
      <c r="N21" t="e">
        <f>IF(#REF!=0,"",#REF!)</f>
        <v>#REF!</v>
      </c>
      <c r="O21" t="e">
        <f>IF(#REF!=0,"",#REF!)</f>
        <v>#REF!</v>
      </c>
      <c r="P21" t="e">
        <f>IF(#REF!=0,"",#REF!)</f>
        <v>#REF!</v>
      </c>
      <c r="Q21" t="e">
        <f>IF(#REF!=0,"",#REF!)</f>
        <v>#REF!</v>
      </c>
      <c r="R21" t="e">
        <f>IF(#REF!=0,"",#REF!)</f>
        <v>#REF!</v>
      </c>
      <c r="S21" t="e">
        <f>IF(#REF!=0,"",#REF!)</f>
        <v>#REF!</v>
      </c>
      <c r="T21" t="e">
        <f>IF(#REF!=0,"",#REF!)</f>
        <v>#REF!</v>
      </c>
      <c r="U21" t="e">
        <f>IF(#REF!=0,"",#REF!)</f>
        <v>#REF!</v>
      </c>
      <c r="V21" t="e">
        <f>IF(#REF!=0,"",#REF!)</f>
        <v>#REF!</v>
      </c>
      <c r="W21" t="e">
        <f>IF(#REF!=0,"",#REF!)</f>
        <v>#REF!</v>
      </c>
      <c r="X21" t="e">
        <f>IF(#REF!=0,"",#REF!)</f>
        <v>#REF!</v>
      </c>
      <c r="Y21" t="e">
        <f>IF(#REF!=0,"",#REF!)</f>
        <v>#REF!</v>
      </c>
      <c r="Z21" t="e">
        <f>IF(#REF!=0,"",#REF!)</f>
        <v>#REF!</v>
      </c>
      <c r="AA21" t="e">
        <f>IF(#REF!=0,"",#REF!)</f>
        <v>#REF!</v>
      </c>
      <c r="AB21" t="e">
        <f>IF(#REF!=0,"",#REF!)</f>
        <v>#REF!</v>
      </c>
      <c r="AC21" t="e">
        <f>IF(#REF!=0,"",#REF!)</f>
        <v>#REF!</v>
      </c>
      <c r="AD21" t="e">
        <f>IF(#REF!=0,"",#REF!)</f>
        <v>#REF!</v>
      </c>
      <c r="AE21" t="e">
        <f>IF(#REF!=0,"",#REF!)</f>
        <v>#REF!</v>
      </c>
      <c r="AF21" t="e">
        <f>IF(#REF!=0,"",#REF!)</f>
        <v>#REF!</v>
      </c>
      <c r="AG21" t="e">
        <f>IF(#REF!=0,"",#REF!)</f>
        <v>#REF!</v>
      </c>
      <c r="AH21" t="e">
        <f>IF(#REF!=0,"",#REF!)</f>
        <v>#REF!</v>
      </c>
      <c r="AI21" t="e">
        <f>IF(#REF!=0,"",#REF!)</f>
        <v>#REF!</v>
      </c>
      <c r="AJ21" t="e">
        <f>IF(#REF!=0,"",#REF!)</f>
        <v>#REF!</v>
      </c>
      <c r="AK21" t="e">
        <f>IF(#REF!=0,"",#REF!)</f>
        <v>#REF!</v>
      </c>
      <c r="AL21" t="e">
        <f>IF(#REF!=0,"",#REF!)</f>
        <v>#REF!</v>
      </c>
      <c r="AM21" t="e">
        <f>IF(#REF!=0,"",#REF!)</f>
        <v>#REF!</v>
      </c>
      <c r="AN21" t="e">
        <f>IF(#REF!=0,"",#REF!)</f>
        <v>#REF!</v>
      </c>
      <c r="AO21" t="e">
        <f>IF(#REF!=0,"",#REF!)</f>
        <v>#REF!</v>
      </c>
      <c r="AP21" t="e">
        <f>IF(#REF!=0,"",#REF!)</f>
        <v>#REF!</v>
      </c>
      <c r="AQ21" t="e">
        <f>IF(#REF!=0,"",#REF!)</f>
        <v>#REF!</v>
      </c>
      <c r="AR21" t="e">
        <f>IF(#REF!=0,"",#REF!)</f>
        <v>#REF!</v>
      </c>
      <c r="AS21" t="e">
        <f>IF(#REF!=0,"",#REF!)</f>
        <v>#REF!</v>
      </c>
      <c r="AT21" t="e">
        <f>IF(#REF!=0,"",#REF!)</f>
        <v>#REF!</v>
      </c>
      <c r="AU21" t="e">
        <f>IF(#REF!=0,"",#REF!)</f>
        <v>#REF!</v>
      </c>
      <c r="AV21" t="e">
        <f>IF(#REF!=0,"",#REF!)</f>
        <v>#REF!</v>
      </c>
      <c r="AW21" t="e">
        <f>IF(#REF!=0,"",#REF!)</f>
        <v>#REF!</v>
      </c>
      <c r="AX21" t="e">
        <f>IF(#REF!=0,"",#REF!)</f>
        <v>#REF!</v>
      </c>
      <c r="AY21" t="e">
        <f>IF(#REF!=0,"",#REF!)</f>
        <v>#REF!</v>
      </c>
      <c r="AZ21" t="e">
        <f>IF(#REF!=0,"",#REF!)</f>
        <v>#REF!</v>
      </c>
      <c r="BA21" t="e">
        <f>IF(#REF!=0,"",#REF!)</f>
        <v>#REF!</v>
      </c>
      <c r="BB21" t="e">
        <f>IF(#REF!=0,"",#REF!)</f>
        <v>#REF!</v>
      </c>
      <c r="BC21" t="e">
        <f>IF(#REF!=0,"",#REF!)</f>
        <v>#REF!</v>
      </c>
      <c r="BD21" t="e">
        <f>IF(#REF!=0,"",#REF!)</f>
        <v>#REF!</v>
      </c>
      <c r="BE21" t="e">
        <f>IF(#REF!=0,"",#REF!)</f>
        <v>#REF!</v>
      </c>
      <c r="BF21" t="e">
        <f>IF(#REF!=0,"",#REF!)</f>
        <v>#REF!</v>
      </c>
      <c r="BG21" t="e">
        <f>IF(#REF!=0,"",#REF!)</f>
        <v>#REF!</v>
      </c>
      <c r="BH21" t="e">
        <f>IF(#REF!=0,"",#REF!)</f>
        <v>#REF!</v>
      </c>
      <c r="BI21" t="e">
        <f>IF(#REF!=0,"",#REF!)</f>
        <v>#REF!</v>
      </c>
      <c r="BJ21" t="e">
        <f>IF(#REF!=0,"",#REF!)</f>
        <v>#REF!</v>
      </c>
      <c r="BK21" t="e">
        <f>IF(#REF!=0,"",#REF!)</f>
        <v>#REF!</v>
      </c>
      <c r="BL21" t="e">
        <f>IF(#REF!=0,"",#REF!)</f>
        <v>#REF!</v>
      </c>
      <c r="BM21" t="e">
        <f>IF(#REF!=0,"",#REF!)</f>
        <v>#REF!</v>
      </c>
      <c r="BN21" t="e">
        <f>IF(#REF!=0,"",#REF!)</f>
        <v>#REF!</v>
      </c>
      <c r="BO21" t="e">
        <f>IF(#REF!=0,"",#REF!)</f>
        <v>#REF!</v>
      </c>
      <c r="BP21" t="e">
        <f>IF(#REF!=0,"",#REF!)</f>
        <v>#REF!</v>
      </c>
      <c r="BQ21" t="e">
        <f>IF(#REF!=0,"",#REF!)</f>
        <v>#REF!</v>
      </c>
      <c r="BR21" t="e">
        <f>IF(#REF!=0,"",#REF!)</f>
        <v>#REF!</v>
      </c>
      <c r="BS21" t="e">
        <f>IF(#REF!=0,"",#REF!)</f>
        <v>#REF!</v>
      </c>
      <c r="BT21" t="e">
        <f>IF(#REF!=0,"",#REF!)</f>
        <v>#REF!</v>
      </c>
      <c r="BU21" t="e">
        <f>IF(#REF!=0,"",#REF!)</f>
        <v>#REF!</v>
      </c>
      <c r="BV21" t="e">
        <f>IF(#REF!=0,"",#REF!)</f>
        <v>#REF!</v>
      </c>
      <c r="BW21" t="e">
        <f>IF(#REF!=0,"",#REF!)</f>
        <v>#REF!</v>
      </c>
      <c r="BX21" t="e">
        <f>IF(#REF!=0,"",#REF!)</f>
        <v>#REF!</v>
      </c>
      <c r="BY21" t="e">
        <f>IF(#REF!=0,"",#REF!)</f>
        <v>#REF!</v>
      </c>
      <c r="BZ21" t="e">
        <f>IF(#REF!=0,"",#REF!)</f>
        <v>#REF!</v>
      </c>
      <c r="CA21" t="e">
        <f>IF(#REF!=0,"",#REF!)</f>
        <v>#REF!</v>
      </c>
      <c r="CB21" t="e">
        <f>IF(#REF!=0,"",#REF!)</f>
        <v>#REF!</v>
      </c>
      <c r="CC21" t="e">
        <f>IF(#REF!=0,"",#REF!)</f>
        <v>#REF!</v>
      </c>
      <c r="CD21" t="e">
        <f>IF(#REF!=0,"",#REF!)</f>
        <v>#REF!</v>
      </c>
      <c r="CE21" t="e">
        <f>IF(#REF!=0,"",#REF!)</f>
        <v>#REF!</v>
      </c>
      <c r="CF21" t="e">
        <f>IF(#REF!=0,"",#REF!)</f>
        <v>#REF!</v>
      </c>
      <c r="CG21" t="e">
        <f>IF(#REF!=0,"",#REF!)</f>
        <v>#REF!</v>
      </c>
      <c r="CH21" t="e">
        <f>IF(#REF!=0,"",#REF!)</f>
        <v>#REF!</v>
      </c>
      <c r="CI21" t="e">
        <f>IF(#REF!=0,"",#REF!)</f>
        <v>#REF!</v>
      </c>
      <c r="CJ21" t="e">
        <f>IF(#REF!=0,"",#REF!)</f>
        <v>#REF!</v>
      </c>
      <c r="CK21" t="e">
        <f>IF(#REF!=0,"",#REF!)</f>
        <v>#REF!</v>
      </c>
      <c r="CL21" t="e">
        <f>IF(#REF!=0,"",#REF!)</f>
        <v>#REF!</v>
      </c>
      <c r="CM21" s="3" t="e">
        <f>IF(#REF!=0,"",#REF!)</f>
        <v>#REF!</v>
      </c>
      <c r="CN21" t="e">
        <f>IF(#REF!=0,"",#REF!)</f>
        <v>#REF!</v>
      </c>
      <c r="CO21" s="9"/>
      <c r="CS21" t="str">
        <f t="shared" si="0"/>
        <v/>
      </c>
      <c r="CT21" t="str">
        <f t="shared" si="1"/>
        <v/>
      </c>
    </row>
    <row r="22" spans="1:98" x14ac:dyDescent="0.3">
      <c r="A22" t="e">
        <f>IF(#REF!=0,"",#REF!)</f>
        <v>#REF!</v>
      </c>
      <c r="B22" s="4" t="s">
        <v>73</v>
      </c>
      <c r="C22" s="5">
        <v>41044</v>
      </c>
      <c r="D22" t="e">
        <f>IF(#REF!=0,"",#REF!)</f>
        <v>#REF!</v>
      </c>
      <c r="E22" t="e">
        <f>IF(#REF!=0,"",#REF!)</f>
        <v>#REF!</v>
      </c>
      <c r="I22" t="e">
        <f>IF(#REF!=0,"",#REF!)</f>
        <v>#REF!</v>
      </c>
      <c r="J22" t="e">
        <f>IF(#REF!=0,"",#REF!)</f>
        <v>#REF!</v>
      </c>
      <c r="K22" t="e">
        <f>IF(#REF!=0,"",#REF!)</f>
        <v>#REF!</v>
      </c>
      <c r="L22" t="e">
        <f>IF(#REF!=0,"",#REF!)</f>
        <v>#REF!</v>
      </c>
      <c r="M22" t="e">
        <f>IF(#REF!=0,"",#REF!)</f>
        <v>#REF!</v>
      </c>
      <c r="N22" t="e">
        <f>IF(#REF!=0,"",#REF!)</f>
        <v>#REF!</v>
      </c>
      <c r="O22" t="e">
        <f>IF(#REF!=0,"",#REF!)</f>
        <v>#REF!</v>
      </c>
      <c r="P22" t="e">
        <f>IF(#REF!=0,"",#REF!)</f>
        <v>#REF!</v>
      </c>
      <c r="Q22" t="e">
        <f>IF(#REF!=0,"",#REF!)</f>
        <v>#REF!</v>
      </c>
      <c r="R22" t="e">
        <f>IF(#REF!=0,"",#REF!)</f>
        <v>#REF!</v>
      </c>
      <c r="S22" t="e">
        <f>IF(#REF!=0,"",#REF!)</f>
        <v>#REF!</v>
      </c>
      <c r="T22" t="e">
        <f>IF(#REF!=0,"",#REF!)</f>
        <v>#REF!</v>
      </c>
      <c r="U22" t="e">
        <f>IF(#REF!=0,"",#REF!)</f>
        <v>#REF!</v>
      </c>
      <c r="V22" t="e">
        <f>IF(#REF!=0,"",#REF!)</f>
        <v>#REF!</v>
      </c>
      <c r="W22" t="e">
        <f>IF(#REF!=0,"",#REF!)</f>
        <v>#REF!</v>
      </c>
      <c r="X22" t="e">
        <f>IF(#REF!=0,"",#REF!)</f>
        <v>#REF!</v>
      </c>
      <c r="Y22" t="e">
        <f>IF(#REF!=0,"",#REF!)</f>
        <v>#REF!</v>
      </c>
      <c r="Z22" t="e">
        <f>IF(#REF!=0,"",#REF!)</f>
        <v>#REF!</v>
      </c>
      <c r="AA22" t="e">
        <f>IF(#REF!=0,"",#REF!)</f>
        <v>#REF!</v>
      </c>
      <c r="AB22" t="e">
        <f>IF(#REF!=0,"",#REF!)</f>
        <v>#REF!</v>
      </c>
      <c r="AC22" t="e">
        <f>IF(#REF!=0,"",#REF!)</f>
        <v>#REF!</v>
      </c>
      <c r="AD22" t="e">
        <f>IF(#REF!=0,"",#REF!)</f>
        <v>#REF!</v>
      </c>
      <c r="AE22" t="e">
        <f>IF(#REF!=0,"",#REF!)</f>
        <v>#REF!</v>
      </c>
      <c r="AF22" t="e">
        <f>IF(#REF!=0,"",#REF!)</f>
        <v>#REF!</v>
      </c>
      <c r="AG22" t="e">
        <f>IF(#REF!=0,"",#REF!)</f>
        <v>#REF!</v>
      </c>
      <c r="AH22" t="e">
        <f>IF(#REF!=0,"",#REF!)</f>
        <v>#REF!</v>
      </c>
      <c r="AI22" t="e">
        <f>IF(#REF!=0,"",#REF!)</f>
        <v>#REF!</v>
      </c>
      <c r="AJ22" t="e">
        <f>IF(#REF!=0,"",#REF!)</f>
        <v>#REF!</v>
      </c>
      <c r="AK22" t="e">
        <f>IF(#REF!=0,"",#REF!)</f>
        <v>#REF!</v>
      </c>
      <c r="AL22" t="e">
        <f>IF(#REF!=0,"",#REF!)</f>
        <v>#REF!</v>
      </c>
      <c r="AM22" t="e">
        <f>IF(#REF!=0,"",#REF!)</f>
        <v>#REF!</v>
      </c>
      <c r="AN22" t="e">
        <f>IF(#REF!=0,"",#REF!)</f>
        <v>#REF!</v>
      </c>
      <c r="AO22" t="e">
        <f>IF(#REF!=0,"",#REF!)</f>
        <v>#REF!</v>
      </c>
      <c r="AP22" t="e">
        <f>IF(#REF!=0,"",#REF!)</f>
        <v>#REF!</v>
      </c>
      <c r="AQ22" t="e">
        <f>IF(#REF!=0,"",#REF!)</f>
        <v>#REF!</v>
      </c>
      <c r="AR22" t="e">
        <f>IF(#REF!=0,"",#REF!)</f>
        <v>#REF!</v>
      </c>
      <c r="AS22" t="e">
        <f>IF(#REF!=0,"",#REF!)</f>
        <v>#REF!</v>
      </c>
      <c r="AT22" t="e">
        <f>IF(#REF!=0,"",#REF!)</f>
        <v>#REF!</v>
      </c>
      <c r="AU22" t="e">
        <f>IF(#REF!=0,"",#REF!)</f>
        <v>#REF!</v>
      </c>
      <c r="AV22" t="e">
        <f>IF(#REF!=0,"",#REF!)</f>
        <v>#REF!</v>
      </c>
      <c r="AW22" t="e">
        <f>IF(#REF!=0,"",#REF!)</f>
        <v>#REF!</v>
      </c>
      <c r="AX22" t="e">
        <f>IF(#REF!=0,"",#REF!)</f>
        <v>#REF!</v>
      </c>
      <c r="AY22" t="e">
        <f>IF(#REF!=0,"",#REF!)</f>
        <v>#REF!</v>
      </c>
      <c r="AZ22" t="e">
        <f>IF(#REF!=0,"",#REF!)</f>
        <v>#REF!</v>
      </c>
      <c r="BA22" t="e">
        <f>IF(#REF!=0,"",#REF!)</f>
        <v>#REF!</v>
      </c>
      <c r="BB22" t="e">
        <f>IF(#REF!=0,"",#REF!)</f>
        <v>#REF!</v>
      </c>
      <c r="BC22" t="e">
        <f>IF(#REF!=0,"",#REF!)</f>
        <v>#REF!</v>
      </c>
      <c r="BD22" t="e">
        <f>IF(#REF!=0,"",#REF!)</f>
        <v>#REF!</v>
      </c>
      <c r="BE22" t="e">
        <f>IF(#REF!=0,"",#REF!)</f>
        <v>#REF!</v>
      </c>
      <c r="BF22" t="e">
        <f>IF(#REF!=0,"",#REF!)</f>
        <v>#REF!</v>
      </c>
      <c r="BG22" t="e">
        <f>IF(#REF!=0,"",#REF!)</f>
        <v>#REF!</v>
      </c>
      <c r="BH22" t="e">
        <f>IF(#REF!=0,"",#REF!)</f>
        <v>#REF!</v>
      </c>
      <c r="BI22" t="e">
        <f>IF(#REF!=0,"",#REF!)</f>
        <v>#REF!</v>
      </c>
      <c r="BJ22" t="e">
        <f>IF(#REF!=0,"",#REF!)</f>
        <v>#REF!</v>
      </c>
      <c r="BK22" t="e">
        <f>IF(#REF!=0,"",#REF!)</f>
        <v>#REF!</v>
      </c>
      <c r="BL22" t="e">
        <f>IF(#REF!=0,"",#REF!)</f>
        <v>#REF!</v>
      </c>
      <c r="BM22" t="e">
        <f>IF(#REF!=0,"",#REF!)</f>
        <v>#REF!</v>
      </c>
      <c r="BN22" t="e">
        <f>IF(#REF!=0,"",#REF!)</f>
        <v>#REF!</v>
      </c>
      <c r="BO22" t="e">
        <f>IF(#REF!=0,"",#REF!)</f>
        <v>#REF!</v>
      </c>
      <c r="BP22" t="e">
        <f>IF(#REF!=0,"",#REF!)</f>
        <v>#REF!</v>
      </c>
      <c r="BQ22" t="e">
        <f>IF(#REF!=0,"",#REF!)</f>
        <v>#REF!</v>
      </c>
      <c r="BR22" t="e">
        <f>IF(#REF!=0,"",#REF!)</f>
        <v>#REF!</v>
      </c>
      <c r="BS22" t="e">
        <f>IF(#REF!=0,"",#REF!)</f>
        <v>#REF!</v>
      </c>
      <c r="BT22" t="e">
        <f>IF(#REF!=0,"",#REF!)</f>
        <v>#REF!</v>
      </c>
      <c r="BU22" t="e">
        <f>IF(#REF!=0,"",#REF!)</f>
        <v>#REF!</v>
      </c>
      <c r="BV22" t="e">
        <f>IF(#REF!=0,"",#REF!)</f>
        <v>#REF!</v>
      </c>
      <c r="BW22" t="e">
        <f>IF(#REF!=0,"",#REF!)</f>
        <v>#REF!</v>
      </c>
      <c r="BX22" t="e">
        <f>IF(#REF!=0,"",#REF!)</f>
        <v>#REF!</v>
      </c>
      <c r="BY22" t="e">
        <f>IF(#REF!=0,"",#REF!)</f>
        <v>#REF!</v>
      </c>
      <c r="BZ22" t="e">
        <f>IF(#REF!=0,"",#REF!)</f>
        <v>#REF!</v>
      </c>
      <c r="CA22" t="e">
        <f>IF(#REF!=0,"",#REF!)</f>
        <v>#REF!</v>
      </c>
      <c r="CB22" t="e">
        <f>IF(#REF!=0,"",#REF!)</f>
        <v>#REF!</v>
      </c>
      <c r="CC22" t="e">
        <f>IF(#REF!=0,"",#REF!)</f>
        <v>#REF!</v>
      </c>
      <c r="CD22" t="e">
        <f>IF(#REF!=0,"",#REF!)</f>
        <v>#REF!</v>
      </c>
      <c r="CE22" t="e">
        <f>IF(#REF!=0,"",#REF!)</f>
        <v>#REF!</v>
      </c>
      <c r="CF22" t="e">
        <f>IF(#REF!=0,"",#REF!)</f>
        <v>#REF!</v>
      </c>
      <c r="CG22" t="e">
        <f>IF(#REF!=0,"",#REF!)</f>
        <v>#REF!</v>
      </c>
      <c r="CH22" t="e">
        <f>IF(#REF!=0,"",#REF!)</f>
        <v>#REF!</v>
      </c>
      <c r="CI22" t="e">
        <f>IF(#REF!=0,"",#REF!)</f>
        <v>#REF!</v>
      </c>
      <c r="CJ22" t="e">
        <f>IF(#REF!=0,"",#REF!)</f>
        <v>#REF!</v>
      </c>
      <c r="CK22" t="e">
        <f>IF(#REF!=0,"",#REF!)</f>
        <v>#REF!</v>
      </c>
      <c r="CL22" t="e">
        <f>IF(#REF!=0,"",#REF!)</f>
        <v>#REF!</v>
      </c>
      <c r="CM22" s="3" t="e">
        <f>IF(#REF!=0,"",#REF!)</f>
        <v>#REF!</v>
      </c>
      <c r="CN22" t="e">
        <f>IF(#REF!=0,"",#REF!)</f>
        <v>#REF!</v>
      </c>
      <c r="CO22" s="9"/>
      <c r="CS22" t="str">
        <f t="shared" si="0"/>
        <v/>
      </c>
      <c r="CT22" t="str">
        <f t="shared" si="1"/>
        <v/>
      </c>
    </row>
  </sheetData>
  <sheetProtection password="CE7F" sheet="1" objects="1" scenarios="1"/>
  <dataValidations count="1">
    <dataValidation type="list" allowBlank="1" showInputMessage="1" showErrorMessage="1" sqref="B3:B22" xr:uid="{00000000-0002-0000-0100-000000000000}">
      <formula1>#REF!</formula1>
    </dataValidation>
  </dataValidations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/>
  <dimension ref="A1:CE7"/>
  <sheetViews>
    <sheetView workbookViewId="0">
      <selection sqref="A1:XFD1048576"/>
    </sheetView>
  </sheetViews>
  <sheetFormatPr defaultColWidth="9.109375" defaultRowHeight="14.4" x14ac:dyDescent="0.3"/>
  <cols>
    <col min="1" max="1" width="16.5546875" style="2" customWidth="1"/>
    <col min="2" max="2" width="37.33203125" style="2" customWidth="1"/>
    <col min="3" max="3" width="19.88671875" style="2" customWidth="1"/>
    <col min="4" max="4" width="15.44140625" style="2" customWidth="1"/>
    <col min="5" max="5" width="13.5546875" style="2" customWidth="1"/>
    <col min="6" max="6" width="16.33203125" style="2" customWidth="1"/>
    <col min="7" max="7" width="14.109375" style="2" customWidth="1"/>
    <col min="8" max="8" width="15.88671875" style="2" customWidth="1"/>
    <col min="9" max="9" width="15.109375" style="2" customWidth="1"/>
    <col min="10" max="10" width="18.109375" style="2" customWidth="1"/>
    <col min="11" max="11" width="15.109375" style="2" customWidth="1"/>
    <col min="12" max="12" width="19.44140625" style="2" customWidth="1"/>
    <col min="13" max="13" width="21.33203125" style="2" customWidth="1"/>
    <col min="14" max="14" width="19.44140625" style="2" customWidth="1"/>
    <col min="15" max="15" width="15.6640625" style="2" customWidth="1"/>
    <col min="16" max="16" width="16.33203125" style="2" customWidth="1"/>
    <col min="17" max="21" width="9.109375" style="2"/>
    <col min="22" max="22" width="18" style="2" customWidth="1"/>
    <col min="23" max="24" width="9.109375" style="2"/>
    <col min="25" max="25" width="14.88671875" style="2" customWidth="1"/>
    <col min="26" max="26" width="19.109375" style="2" customWidth="1"/>
    <col min="27" max="32" width="9.109375" style="2"/>
    <col min="33" max="33" width="20.109375" style="2" customWidth="1"/>
    <col min="34" max="34" width="9.109375" style="2"/>
    <col min="35" max="35" width="22.6640625" style="2" customWidth="1"/>
    <col min="36" max="44" width="9.109375" style="2"/>
    <col min="45" max="45" width="15.44140625" style="2" customWidth="1"/>
    <col min="46" max="46" width="9.109375" style="2"/>
    <col min="47" max="47" width="14.33203125" style="2" customWidth="1"/>
    <col min="48" max="48" width="18.5546875" style="2" customWidth="1"/>
    <col min="49" max="52" width="9.109375" style="2"/>
    <col min="53" max="53" width="35" style="2" customWidth="1"/>
    <col min="54" max="16384" width="9.109375" style="2"/>
  </cols>
  <sheetData>
    <row r="1" spans="1:83" x14ac:dyDescent="0.3">
      <c r="A1" s="2" t="s">
        <v>5</v>
      </c>
      <c r="B1" s="11" t="s">
        <v>6</v>
      </c>
      <c r="C1" s="11" t="s">
        <v>7</v>
      </c>
      <c r="D1" s="1" t="s">
        <v>100</v>
      </c>
      <c r="E1" s="2" t="s">
        <v>101</v>
      </c>
      <c r="F1" s="1" t="s">
        <v>102</v>
      </c>
      <c r="G1" s="2" t="s">
        <v>103</v>
      </c>
      <c r="H1" s="2" t="s">
        <v>104</v>
      </c>
      <c r="I1" s="2" t="s">
        <v>105</v>
      </c>
      <c r="J1" s="2" t="s">
        <v>106</v>
      </c>
      <c r="K1" s="2" t="s">
        <v>107</v>
      </c>
      <c r="L1" s="2" t="s">
        <v>108</v>
      </c>
      <c r="M1" s="2" t="s">
        <v>109</v>
      </c>
      <c r="N1" s="2" t="s">
        <v>110</v>
      </c>
      <c r="O1" s="2" t="s">
        <v>111</v>
      </c>
      <c r="P1" s="2" t="s">
        <v>112</v>
      </c>
      <c r="Q1" s="2" t="s">
        <v>113</v>
      </c>
      <c r="R1" s="2" t="s">
        <v>114</v>
      </c>
      <c r="S1" s="2" t="s">
        <v>115</v>
      </c>
      <c r="T1" s="2" t="s">
        <v>116</v>
      </c>
      <c r="U1" s="2" t="s">
        <v>117</v>
      </c>
      <c r="V1" s="2" t="s">
        <v>118</v>
      </c>
      <c r="W1" s="2" t="s">
        <v>119</v>
      </c>
      <c r="X1" s="2" t="s">
        <v>120</v>
      </c>
      <c r="Y1" s="2" t="s">
        <v>121</v>
      </c>
      <c r="Z1" s="11" t="s">
        <v>122</v>
      </c>
      <c r="AA1" s="2" t="s">
        <v>123</v>
      </c>
      <c r="AB1" s="2" t="s">
        <v>124</v>
      </c>
      <c r="AC1" s="2" t="s">
        <v>125</v>
      </c>
      <c r="AD1" s="2" t="s">
        <v>126</v>
      </c>
      <c r="AE1" s="11" t="s">
        <v>127</v>
      </c>
      <c r="AF1" s="2" t="s">
        <v>128</v>
      </c>
      <c r="AG1" s="2" t="s">
        <v>129</v>
      </c>
      <c r="AH1" s="2" t="s">
        <v>130</v>
      </c>
      <c r="AI1" s="2" t="s">
        <v>131</v>
      </c>
      <c r="AJ1" s="2" t="s">
        <v>132</v>
      </c>
      <c r="AK1" s="2" t="s">
        <v>133</v>
      </c>
      <c r="AL1" s="2" t="s">
        <v>134</v>
      </c>
      <c r="AM1" s="2" t="s">
        <v>135</v>
      </c>
      <c r="AN1" s="2" t="s">
        <v>136</v>
      </c>
      <c r="AO1" s="2" t="s">
        <v>137</v>
      </c>
      <c r="AP1" s="2" t="s">
        <v>138</v>
      </c>
      <c r="AQ1" s="2" t="s">
        <v>139</v>
      </c>
      <c r="AR1" s="2" t="s">
        <v>140</v>
      </c>
      <c r="AS1" s="1" t="s">
        <v>141</v>
      </c>
      <c r="AT1" s="2" t="s">
        <v>142</v>
      </c>
      <c r="AU1" s="2" t="s">
        <v>143</v>
      </c>
      <c r="AV1" s="2" t="s">
        <v>144</v>
      </c>
      <c r="AW1" s="2" t="s">
        <v>145</v>
      </c>
      <c r="AX1" s="2" t="s">
        <v>146</v>
      </c>
      <c r="AY1" s="2" t="s">
        <v>147</v>
      </c>
      <c r="AZ1" s="2" t="s">
        <v>148</v>
      </c>
      <c r="BA1" s="2" t="s">
        <v>149</v>
      </c>
      <c r="BB1" s="2" t="s">
        <v>167</v>
      </c>
      <c r="BC1" s="2" t="s">
        <v>150</v>
      </c>
      <c r="BD1" s="2" t="s">
        <v>168</v>
      </c>
      <c r="BE1" s="2" t="s">
        <v>151</v>
      </c>
      <c r="BF1" s="2" t="s">
        <v>169</v>
      </c>
      <c r="BG1" s="2" t="s">
        <v>152</v>
      </c>
      <c r="BH1" s="2" t="s">
        <v>170</v>
      </c>
      <c r="BI1" s="2" t="s">
        <v>153</v>
      </c>
      <c r="BJ1" s="2" t="s">
        <v>171</v>
      </c>
      <c r="BK1" s="2" t="s">
        <v>154</v>
      </c>
      <c r="BL1" s="2" t="s">
        <v>172</v>
      </c>
      <c r="BM1" s="2" t="s">
        <v>155</v>
      </c>
      <c r="BN1" s="2" t="s">
        <v>173</v>
      </c>
      <c r="BO1" s="2" t="s">
        <v>156</v>
      </c>
      <c r="BP1" s="2" t="s">
        <v>174</v>
      </c>
      <c r="BQ1" s="2" t="s">
        <v>157</v>
      </c>
      <c r="BR1" s="2" t="s">
        <v>175</v>
      </c>
      <c r="BS1" s="2" t="s">
        <v>158</v>
      </c>
      <c r="BT1" s="2" t="s">
        <v>176</v>
      </c>
      <c r="BU1" s="2" t="s">
        <v>159</v>
      </c>
      <c r="BV1" s="2" t="s">
        <v>177</v>
      </c>
      <c r="BW1" s="2" t="s">
        <v>160</v>
      </c>
      <c r="BX1" s="2" t="s">
        <v>178</v>
      </c>
      <c r="BY1" s="2" t="s">
        <v>161</v>
      </c>
      <c r="BZ1" s="2" t="s">
        <v>179</v>
      </c>
      <c r="CA1" s="2" t="s">
        <v>162</v>
      </c>
      <c r="CB1" s="2" t="s">
        <v>180</v>
      </c>
      <c r="CC1" s="2" t="s">
        <v>163</v>
      </c>
      <c r="CD1" s="2" t="s">
        <v>164</v>
      </c>
      <c r="CE1" s="2" t="s">
        <v>181</v>
      </c>
    </row>
    <row r="2" spans="1:83" x14ac:dyDescent="0.3">
      <c r="A2" s="2" t="e">
        <f>IF('Request Summary'!#REF!=0,"",'Request Summary'!#REF!)</f>
        <v>#REF!</v>
      </c>
      <c r="B2" s="2" t="s">
        <v>166</v>
      </c>
      <c r="D2" s="2" t="e">
        <f>IF('Request Summary'!#REF!=0,"","2013")</f>
        <v>#REF!</v>
      </c>
      <c r="E2" s="2" t="e">
        <f>IF('Request Summary'!#REF!=0,"",'Request Summary'!#REF!)</f>
        <v>#REF!</v>
      </c>
      <c r="F2" s="2" t="e">
        <f>IF('Request Summary'!#REF!=0,"",'Request Summary'!#REF!)</f>
        <v>#REF!</v>
      </c>
      <c r="G2" s="2" t="e">
        <f>IF('Request Summary'!#REF!=0,"",'Request Summary'!#REF!)</f>
        <v>#REF!</v>
      </c>
      <c r="H2" s="2" t="e">
        <f>IF('Request Summary'!#REF!=0,"",'Request Summary'!#REF!)</f>
        <v>#REF!</v>
      </c>
      <c r="I2" s="2" t="e">
        <f>IF('Request Summary'!#REF!=0,"",'Request Summary'!#REF!)</f>
        <v>#REF!</v>
      </c>
      <c r="J2" s="2" t="e">
        <f>IF('Request Summary'!#REF!=0,"",'Request Summary'!#REF!)</f>
        <v>#REF!</v>
      </c>
      <c r="K2" s="2" t="e">
        <f>IF('Request Summary'!#REF!=0,"",'Request Summary'!#REF!)</f>
        <v>#REF!</v>
      </c>
      <c r="L2" s="2" t="e">
        <f>IF('Request Summary'!#REF!=0,"",'Request Summary'!#REF!)</f>
        <v>#REF!</v>
      </c>
      <c r="M2" s="2" t="e">
        <f>IF('Request Summary'!#REF!=0,"",'Request Summary'!#REF!)</f>
        <v>#REF!</v>
      </c>
      <c r="N2" s="2" t="e">
        <f>IF('Request Summary'!#REF!=0,"",'Request Summary'!#REF!)</f>
        <v>#REF!</v>
      </c>
      <c r="O2" s="2" t="e">
        <f>IF('Request Summary'!#REF!=0,"",'Request Summary'!#REF!)</f>
        <v>#REF!</v>
      </c>
      <c r="P2" s="2" t="e">
        <f>IF('Request Summary'!#REF!=0,"",'Request Summary'!#REF!)</f>
        <v>#REF!</v>
      </c>
      <c r="Q2" s="2" t="e">
        <f>IF('Request Summary'!#REF!=0,"",'Request Summary'!#REF!)</f>
        <v>#REF!</v>
      </c>
      <c r="R2" s="2" t="e">
        <f>IF('Request Summary'!#REF!=0,"",'Request Summary'!#REF!)</f>
        <v>#REF!</v>
      </c>
      <c r="S2" s="2" t="e">
        <f>IF('Request Summary'!#REF!=0,"",'Request Summary'!#REF!)</f>
        <v>#REF!</v>
      </c>
      <c r="T2" s="2" t="e">
        <f>IF('Request Summary'!#REF!=0,"",'Request Summary'!#REF!)</f>
        <v>#REF!</v>
      </c>
      <c r="U2" s="2" t="e">
        <f>IF('Request Summary'!#REF!=0,"",'Request Summary'!#REF!)</f>
        <v>#REF!</v>
      </c>
      <c r="V2" s="2" t="e">
        <f>IF('Request Summary'!#REF!=0,"",'Request Summary'!#REF!)</f>
        <v>#REF!</v>
      </c>
      <c r="W2" s="2" t="e">
        <f>IF('Request Summary'!#REF!=0,"",'Request Summary'!#REF!)</f>
        <v>#REF!</v>
      </c>
      <c r="X2" s="2" t="e">
        <f>IF('Request Summary'!#REF!=0,"",'Request Summary'!#REF!)</f>
        <v>#REF!</v>
      </c>
      <c r="Y2" s="2" t="e">
        <f>IF('Request Summary'!#REF!=0,"",'Request Summary'!#REF!)</f>
        <v>#REF!</v>
      </c>
      <c r="Z2" s="2" t="e">
        <f>IF('Request Summary'!#REF!=0,"",'Request Summary'!#REF!)</f>
        <v>#REF!</v>
      </c>
      <c r="AA2" s="2" t="e">
        <f>IF('Request Summary'!#REF!=0,"",'Request Summary'!#REF!)</f>
        <v>#REF!</v>
      </c>
      <c r="AB2" s="2" t="e">
        <f>IF('Request Summary'!#REF!=0,"",'Request Summary'!#REF!)</f>
        <v>#REF!</v>
      </c>
      <c r="AC2" s="2" t="e">
        <f>IF('Request Summary'!#REF!=0,"",'Request Summary'!#REF!)</f>
        <v>#REF!</v>
      </c>
      <c r="AD2" s="2" t="e">
        <f>IF('Request Summary'!#REF!=0,"",'Request Summary'!#REF!)</f>
        <v>#REF!</v>
      </c>
      <c r="AF2" s="2" t="e">
        <f>IF('Request Summary'!#REF!=0,"",'Request Summary'!#REF!)</f>
        <v>#REF!</v>
      </c>
      <c r="AG2" s="2" t="e">
        <f>IF('Request Summary'!#REF!=0,"",'Request Summary'!#REF!)</f>
        <v>#REF!</v>
      </c>
      <c r="AH2" s="2" t="e">
        <f>IF('Request Summary'!#REF!=0,"",'Request Summary'!#REF!)</f>
        <v>#REF!</v>
      </c>
      <c r="AI2" s="2" t="e">
        <f>IF('Request Summary'!#REF!=0,"",'Request Summary'!#REF!)</f>
        <v>#REF!</v>
      </c>
      <c r="AJ2" s="2" t="e">
        <f>IF('Request Summary'!#REF!=0,"",'Request Summary'!#REF!)</f>
        <v>#REF!</v>
      </c>
      <c r="AK2" s="2" t="e">
        <f>IF('Request Summary'!#REF!=0,"",'Request Summary'!#REF!)</f>
        <v>#REF!</v>
      </c>
      <c r="AL2" s="2" t="e">
        <f>IF('Request Summary'!#REF!=0,"",'Request Summary'!#REF!)</f>
        <v>#REF!</v>
      </c>
      <c r="AM2" s="2" t="e">
        <f>IF('Request Summary'!#REF!=0,"",'Request Summary'!#REF!)</f>
        <v>#REF!</v>
      </c>
      <c r="AN2" s="2" t="e">
        <f>IF('Request Summary'!#REF!=0,"",'Request Summary'!#REF!)</f>
        <v>#REF!</v>
      </c>
      <c r="AO2" s="2" t="e">
        <f>IF('Request Summary'!#REF!=0,"",'Request Summary'!#REF!)</f>
        <v>#REF!</v>
      </c>
      <c r="AP2" s="2" t="e">
        <f>IF('Request Summary'!#REF!=0,"",'Request Summary'!#REF!)</f>
        <v>#REF!</v>
      </c>
      <c r="AQ2" s="2" t="e">
        <f>IF('Request Summary'!#REF!=0,"",'Request Summary'!#REF!)</f>
        <v>#REF!</v>
      </c>
      <c r="AR2" s="2" t="e">
        <f>IF('Request Summary'!#REF!=0,"",'Request Summary'!#REF!)</f>
        <v>#REF!</v>
      </c>
      <c r="AS2" s="2" t="e">
        <f>IF('Request Summary'!#REF!=0,"",'Request Summary'!#REF!)</f>
        <v>#REF!</v>
      </c>
      <c r="AT2" s="2" t="e">
        <f>IF('Request Summary'!#REF!=0,"",'Request Summary'!#REF!)</f>
        <v>#REF!</v>
      </c>
      <c r="AU2" s="2" t="e">
        <f>IF('Request Summary'!#REF!=0,"",'Request Summary'!#REF!)</f>
        <v>#REF!</v>
      </c>
      <c r="AV2" s="2" t="e">
        <f>IF('Request Summary'!#REF!=0,"",'Request Summary'!#REF!)</f>
        <v>#REF!</v>
      </c>
      <c r="AW2" s="2" t="e">
        <f>IF('Request Summary'!#REF!=0,"",'Request Summary'!#REF!)</f>
        <v>#REF!</v>
      </c>
      <c r="AX2" s="2" t="e">
        <f>IF('Request Summary'!#REF!=0,"",'Request Summary'!#REF!)</f>
        <v>#REF!</v>
      </c>
      <c r="AY2" s="2" t="e">
        <f>IF('Request Summary'!#REF!=0,"",'Request Summary'!#REF!)</f>
        <v>#REF!</v>
      </c>
      <c r="AZ2" s="2" t="e">
        <f>IF('Request Summary'!#REF!=0,"",'Request Summary'!#REF!)</f>
        <v>#REF!</v>
      </c>
      <c r="BA2" s="2" t="e">
        <f>IF('Request Summary'!#REF!=0,"",'Request Summary'!#REF!)</f>
        <v>#REF!</v>
      </c>
      <c r="BB2" s="2" t="e">
        <f>IF('Request Summary'!#REF!=0,"",'Request Summary'!#REF!)</f>
        <v>#REF!</v>
      </c>
      <c r="BC2" s="2" t="e">
        <f>IF('Request Summary'!#REF!=0,"",'Request Summary'!#REF!)</f>
        <v>#REF!</v>
      </c>
      <c r="BD2" s="2" t="e">
        <f>IF('Request Summary'!#REF!=0,"",'Request Summary'!#REF!)</f>
        <v>#REF!</v>
      </c>
      <c r="BE2" s="2" t="e">
        <f>IF('Request Summary'!#REF!=0,"",'Request Summary'!#REF!)</f>
        <v>#REF!</v>
      </c>
      <c r="BF2" s="2" t="e">
        <f>IF('Request Summary'!#REF!=0,"",'Request Summary'!#REF!)</f>
        <v>#REF!</v>
      </c>
      <c r="BG2" s="2" t="e">
        <f>IF('Request Summary'!#REF!=0,"",'Request Summary'!#REF!)</f>
        <v>#REF!</v>
      </c>
      <c r="BH2" s="2" t="e">
        <f>IF('Request Summary'!#REF!=0,"",'Request Summary'!#REF!)</f>
        <v>#REF!</v>
      </c>
      <c r="BI2" s="2" t="e">
        <f>IF('Request Summary'!#REF!=0,"",'Request Summary'!#REF!)</f>
        <v>#REF!</v>
      </c>
      <c r="BJ2" s="2" t="e">
        <f>IF('Request Summary'!#REF!=0,"",'Request Summary'!#REF!)</f>
        <v>#REF!</v>
      </c>
      <c r="BK2" s="2" t="e">
        <f>IF('Request Summary'!#REF!=0,"",'Request Summary'!#REF!)</f>
        <v>#REF!</v>
      </c>
      <c r="BL2" s="2" t="e">
        <f>IF('Request Summary'!#REF!=0,"",'Request Summary'!#REF!)</f>
        <v>#REF!</v>
      </c>
      <c r="BM2" s="2" t="e">
        <f>IF('Request Summary'!#REF!=0,"",'Request Summary'!#REF!)</f>
        <v>#REF!</v>
      </c>
      <c r="BN2" s="2" t="e">
        <f>IF('Request Summary'!#REF!=0,"",'Request Summary'!#REF!)</f>
        <v>#REF!</v>
      </c>
      <c r="BO2" s="2" t="e">
        <f>IF('Request Summary'!#REF!=0,"",'Request Summary'!#REF!)</f>
        <v>#REF!</v>
      </c>
      <c r="BP2" s="2" t="e">
        <f>IF('Request Summary'!#REF!=0,"",'Request Summary'!#REF!)</f>
        <v>#REF!</v>
      </c>
      <c r="BQ2" s="2" t="e">
        <f>IF('Request Summary'!#REF!=0,"",'Request Summary'!#REF!)</f>
        <v>#REF!</v>
      </c>
      <c r="BR2" s="2" t="e">
        <f>IF('Request Summary'!#REF!=0,"",'Request Summary'!#REF!)</f>
        <v>#REF!</v>
      </c>
      <c r="BS2" s="2" t="e">
        <f>IF('Request Summary'!#REF!=0,"",'Request Summary'!#REF!)</f>
        <v>#REF!</v>
      </c>
      <c r="BT2" s="2" t="e">
        <f>IF('Request Summary'!#REF!=0,"",'Request Summary'!#REF!)</f>
        <v>#REF!</v>
      </c>
      <c r="BU2" s="2" t="e">
        <f>IF('Request Summary'!#REF!=0,"",'Request Summary'!#REF!)</f>
        <v>#REF!</v>
      </c>
      <c r="BV2" s="2" t="e">
        <f>IF('Request Summary'!#REF!=0,"",'Request Summary'!#REF!)</f>
        <v>#REF!</v>
      </c>
      <c r="BW2" s="2" t="e">
        <f>IF('Request Summary'!#REF!=0,"",'Request Summary'!#REF!)</f>
        <v>#REF!</v>
      </c>
      <c r="BX2" s="2" t="e">
        <f>IF('Request Summary'!#REF!=0,"",'Request Summary'!#REF!)</f>
        <v>#REF!</v>
      </c>
      <c r="BY2" s="2" t="e">
        <f>IF('Request Summary'!#REF!=0,"",'Request Summary'!#REF!)</f>
        <v>#REF!</v>
      </c>
      <c r="BZ2" s="2" t="e">
        <f>IF('Request Summary'!#REF!=0,"",'Request Summary'!#REF!)</f>
        <v>#REF!</v>
      </c>
      <c r="CA2" s="2" t="e">
        <f>IF('Request Summary'!#REF!=0,"",'Request Summary'!#REF!)</f>
        <v>#REF!</v>
      </c>
      <c r="CB2" s="2" t="e">
        <f>IF('Request Summary'!#REF!=0,"",'Request Summary'!#REF!)</f>
        <v>#REF!</v>
      </c>
      <c r="CC2" s="2" t="e">
        <f>IF('Request Summary'!#REF!=0,"",'Request Summary'!#REF!)</f>
        <v>#REF!</v>
      </c>
      <c r="CD2" s="2" t="e">
        <f>IF('Request Summary'!#REF!=0,"",'Request Summary'!#REF!)</f>
        <v>#REF!</v>
      </c>
      <c r="CE2" s="12" t="e">
        <f>IF('Request Summary'!#REF!=0,"",'Request Summary'!#REF!*100)</f>
        <v>#REF!</v>
      </c>
    </row>
    <row r="3" spans="1:83" x14ac:dyDescent="0.3">
      <c r="A3" s="2" t="e">
        <f>IF('Request Summary'!#REF!=0,"",'Request Summary'!#REF!)</f>
        <v>#REF!</v>
      </c>
      <c r="B3" s="1" t="s">
        <v>165</v>
      </c>
      <c r="D3" s="2" t="e">
        <f>IF('Request Summary'!#REF!=0,"","2012")</f>
        <v>#REF!</v>
      </c>
      <c r="E3" s="2" t="e">
        <f>IF('Request Summary'!#REF!=0,"",'Request Summary'!#REF!)</f>
        <v>#REF!</v>
      </c>
      <c r="F3" s="2" t="e">
        <f>IF('Request Summary'!#REF!=0,"",'Request Summary'!#REF!)</f>
        <v>#REF!</v>
      </c>
      <c r="G3" s="2" t="e">
        <f>IF('Request Summary'!#REF!=0,"",'Request Summary'!#REF!)</f>
        <v>#REF!</v>
      </c>
      <c r="H3" s="2" t="e">
        <f>IF('Request Summary'!#REF!=0,"",'Request Summary'!#REF!)</f>
        <v>#REF!</v>
      </c>
      <c r="I3" s="2" t="e">
        <f>IF('Request Summary'!#REF!=0,"",'Request Summary'!#REF!)</f>
        <v>#REF!</v>
      </c>
      <c r="J3" s="2" t="e">
        <f>IF('Request Summary'!#REF!=0,"",'Request Summary'!#REF!)</f>
        <v>#REF!</v>
      </c>
      <c r="K3" s="2" t="e">
        <f>IF('Request Summary'!#REF!=0,"",'Request Summary'!#REF!)</f>
        <v>#REF!</v>
      </c>
      <c r="L3" s="2" t="e">
        <f>IF('Request Summary'!#REF!=0,"",'Request Summary'!#REF!)</f>
        <v>#REF!</v>
      </c>
      <c r="M3" s="2" t="e">
        <f>IF('Request Summary'!#REF!=0,"",'Request Summary'!#REF!)</f>
        <v>#REF!</v>
      </c>
      <c r="N3" s="2" t="e">
        <f>IF('Request Summary'!#REF!=0,"",'Request Summary'!#REF!)</f>
        <v>#REF!</v>
      </c>
      <c r="O3" s="2" t="e">
        <f>IF('Request Summary'!#REF!=0,"",'Request Summary'!#REF!)</f>
        <v>#REF!</v>
      </c>
      <c r="P3" s="2" t="e">
        <f>IF('Request Summary'!#REF!=0,"",'Request Summary'!#REF!)</f>
        <v>#REF!</v>
      </c>
      <c r="Q3" s="2" t="e">
        <f>IF('Request Summary'!#REF!=0,"",'Request Summary'!#REF!)</f>
        <v>#REF!</v>
      </c>
      <c r="R3" s="2" t="e">
        <f>IF('Request Summary'!#REF!=0,"",'Request Summary'!#REF!)</f>
        <v>#REF!</v>
      </c>
      <c r="S3" s="2" t="e">
        <f>IF('Request Summary'!#REF!=0,"",'Request Summary'!#REF!)</f>
        <v>#REF!</v>
      </c>
      <c r="T3" s="2" t="e">
        <f>IF('Request Summary'!#REF!=0,"",'Request Summary'!#REF!)</f>
        <v>#REF!</v>
      </c>
      <c r="U3" s="2" t="e">
        <f>IF('Request Summary'!#REF!=0,"",'Request Summary'!#REF!)</f>
        <v>#REF!</v>
      </c>
      <c r="V3" s="2" t="e">
        <f>IF('Request Summary'!#REF!=0,"",'Request Summary'!#REF!)</f>
        <v>#REF!</v>
      </c>
      <c r="W3" s="2" t="e">
        <f>IF('Request Summary'!#REF!=0,"",'Request Summary'!#REF!)</f>
        <v>#REF!</v>
      </c>
      <c r="X3" s="2" t="e">
        <f>IF('Request Summary'!#REF!=0,"",'Request Summary'!#REF!)</f>
        <v>#REF!</v>
      </c>
      <c r="Y3" s="2" t="e">
        <f>IF('Request Summary'!#REF!=0,"",'Request Summary'!#REF!)</f>
        <v>#REF!</v>
      </c>
      <c r="Z3" s="2" t="e">
        <f>IF('Request Summary'!#REF!=0,"",'Request Summary'!#REF!)</f>
        <v>#REF!</v>
      </c>
      <c r="AA3" s="2" t="e">
        <f>IF('Request Summary'!#REF!=0,"",'Request Summary'!#REF!)</f>
        <v>#REF!</v>
      </c>
      <c r="AB3" s="2" t="e">
        <f>IF('Request Summary'!#REF!=0,"",'Request Summary'!#REF!)</f>
        <v>#REF!</v>
      </c>
      <c r="AC3" s="2" t="e">
        <f>IF('Request Summary'!#REF!=0,"",'Request Summary'!#REF!)</f>
        <v>#REF!</v>
      </c>
      <c r="AD3" s="2" t="e">
        <f>IF('Request Summary'!#REF!=0,"",'Request Summary'!#REF!)</f>
        <v>#REF!</v>
      </c>
      <c r="AF3" s="2" t="e">
        <f>IF('Request Summary'!#REF!=0,"",'Request Summary'!#REF!)</f>
        <v>#REF!</v>
      </c>
      <c r="AG3" s="2" t="e">
        <f>IF('Request Summary'!#REF!=0,"",'Request Summary'!#REF!)</f>
        <v>#REF!</v>
      </c>
      <c r="AH3" s="2" t="e">
        <f>IF('Request Summary'!#REF!=0,"",'Request Summary'!#REF!)</f>
        <v>#REF!</v>
      </c>
      <c r="AI3" s="2" t="e">
        <f>IF('Request Summary'!#REF!=0,"",'Request Summary'!#REF!)</f>
        <v>#REF!</v>
      </c>
      <c r="AJ3" s="2" t="e">
        <f>IF('Request Summary'!#REF!=0,"",'Request Summary'!#REF!)</f>
        <v>#REF!</v>
      </c>
      <c r="AK3" s="2" t="e">
        <f>IF('Request Summary'!#REF!=0,"",'Request Summary'!#REF!)</f>
        <v>#REF!</v>
      </c>
      <c r="AL3" s="2" t="e">
        <f>IF('Request Summary'!#REF!=0,"",'Request Summary'!#REF!)</f>
        <v>#REF!</v>
      </c>
      <c r="AM3" s="2" t="e">
        <f>IF('Request Summary'!#REF!=0,"",'Request Summary'!#REF!)</f>
        <v>#REF!</v>
      </c>
      <c r="AN3" s="2" t="e">
        <f>IF('Request Summary'!#REF!=0,"",'Request Summary'!#REF!)</f>
        <v>#REF!</v>
      </c>
      <c r="AO3" s="2" t="e">
        <f>IF('Request Summary'!#REF!=0,"",'Request Summary'!#REF!)</f>
        <v>#REF!</v>
      </c>
      <c r="AP3" s="2" t="e">
        <f>IF('Request Summary'!#REF!=0,"",'Request Summary'!#REF!)</f>
        <v>#REF!</v>
      </c>
      <c r="AQ3" s="2" t="e">
        <f>IF('Request Summary'!#REF!=0,"",'Request Summary'!#REF!)</f>
        <v>#REF!</v>
      </c>
      <c r="AR3" s="2" t="e">
        <f>IF('Request Summary'!#REF!=0,"",'Request Summary'!#REF!)</f>
        <v>#REF!</v>
      </c>
      <c r="AS3" s="2" t="e">
        <f>IF('Request Summary'!#REF!=0,"",'Request Summary'!#REF!)</f>
        <v>#REF!</v>
      </c>
      <c r="AT3" s="2" t="e">
        <f>IF('Request Summary'!#REF!=0,"",'Request Summary'!#REF!)</f>
        <v>#REF!</v>
      </c>
      <c r="AU3" s="2" t="e">
        <f>IF('Request Summary'!#REF!=0,"",'Request Summary'!#REF!)</f>
        <v>#REF!</v>
      </c>
      <c r="AV3" s="2" t="e">
        <f>IF('Request Summary'!#REF!=0,"",'Request Summary'!#REF!)</f>
        <v>#REF!</v>
      </c>
      <c r="AW3" s="2" t="e">
        <f>IF('Request Summary'!#REF!=0,"",'Request Summary'!#REF!)</f>
        <v>#REF!</v>
      </c>
      <c r="AX3" s="2" t="e">
        <f>IF('Request Summary'!#REF!=0,"",'Request Summary'!#REF!)</f>
        <v>#REF!</v>
      </c>
      <c r="AY3" s="2" t="e">
        <f>IF('Request Summary'!#REF!=0,"",'Request Summary'!#REF!)</f>
        <v>#REF!</v>
      </c>
      <c r="AZ3" s="2" t="e">
        <f>IF('Request Summary'!#REF!=0,"",'Request Summary'!#REF!)</f>
        <v>#REF!</v>
      </c>
      <c r="BA3" s="2" t="e">
        <f>IF('Request Summary'!#REF!=0,"",'Request Summary'!#REF!)</f>
        <v>#REF!</v>
      </c>
      <c r="BB3" s="2" t="e">
        <f>IF('Request Summary'!#REF!=0,"",'Request Summary'!#REF!)</f>
        <v>#REF!</v>
      </c>
      <c r="BC3" s="2" t="e">
        <f>IF('Request Summary'!#REF!=0,"",'Request Summary'!#REF!)</f>
        <v>#REF!</v>
      </c>
      <c r="BD3" s="2" t="e">
        <f>IF('Request Summary'!#REF!=0,"",'Request Summary'!#REF!)</f>
        <v>#REF!</v>
      </c>
      <c r="BE3" s="2" t="e">
        <f>IF('Request Summary'!#REF!=0,"",'Request Summary'!#REF!)</f>
        <v>#REF!</v>
      </c>
      <c r="BF3" s="2" t="e">
        <f>IF('Request Summary'!#REF!=0,"",'Request Summary'!#REF!)</f>
        <v>#REF!</v>
      </c>
      <c r="BG3" s="2" t="e">
        <f>IF('Request Summary'!#REF!=0,"",'Request Summary'!#REF!)</f>
        <v>#REF!</v>
      </c>
      <c r="BH3" s="2" t="e">
        <f>IF('Request Summary'!#REF!=0,"",'Request Summary'!#REF!)</f>
        <v>#REF!</v>
      </c>
      <c r="BI3" s="2" t="e">
        <f>IF('Request Summary'!#REF!=0,"",'Request Summary'!#REF!)</f>
        <v>#REF!</v>
      </c>
      <c r="BJ3" s="2" t="e">
        <f>IF('Request Summary'!#REF!=0,"",'Request Summary'!#REF!)</f>
        <v>#REF!</v>
      </c>
      <c r="BK3" s="2" t="e">
        <f>IF('Request Summary'!#REF!=0,"",'Request Summary'!#REF!)</f>
        <v>#REF!</v>
      </c>
      <c r="BL3" s="2" t="e">
        <f>IF('Request Summary'!#REF!=0,"",'Request Summary'!#REF!)</f>
        <v>#REF!</v>
      </c>
      <c r="BM3" s="2" t="e">
        <f>IF('Request Summary'!#REF!=0,"",'Request Summary'!#REF!)</f>
        <v>#REF!</v>
      </c>
      <c r="BN3" s="2" t="e">
        <f>IF('Request Summary'!#REF!=0,"",'Request Summary'!#REF!)</f>
        <v>#REF!</v>
      </c>
      <c r="BO3" s="2" t="e">
        <f>IF('Request Summary'!#REF!=0,"",'Request Summary'!#REF!)</f>
        <v>#REF!</v>
      </c>
      <c r="BP3" s="2" t="e">
        <f>IF('Request Summary'!#REF!=0,"",'Request Summary'!#REF!)</f>
        <v>#REF!</v>
      </c>
      <c r="BQ3" s="2" t="e">
        <f>IF('Request Summary'!#REF!=0,"",'Request Summary'!#REF!)</f>
        <v>#REF!</v>
      </c>
      <c r="BR3" s="2" t="e">
        <f>IF('Request Summary'!#REF!=0,"",'Request Summary'!#REF!)</f>
        <v>#REF!</v>
      </c>
      <c r="BS3" s="2" t="e">
        <f>IF('Request Summary'!#REF!=0,"",'Request Summary'!#REF!)</f>
        <v>#REF!</v>
      </c>
      <c r="BT3" s="2" t="e">
        <f>IF('Request Summary'!#REF!=0,"",'Request Summary'!#REF!)</f>
        <v>#REF!</v>
      </c>
      <c r="BU3" s="2" t="e">
        <f>IF('Request Summary'!#REF!=0,"",'Request Summary'!#REF!)</f>
        <v>#REF!</v>
      </c>
      <c r="BV3" s="2" t="e">
        <f>IF('Request Summary'!#REF!=0,"",'Request Summary'!#REF!)</f>
        <v>#REF!</v>
      </c>
      <c r="BW3" s="2" t="e">
        <f>IF('Request Summary'!#REF!=0,"",'Request Summary'!#REF!)</f>
        <v>#REF!</v>
      </c>
      <c r="BX3" s="2" t="e">
        <f>IF('Request Summary'!#REF!=0,"",'Request Summary'!#REF!)</f>
        <v>#REF!</v>
      </c>
      <c r="BY3" s="2" t="e">
        <f>IF('Request Summary'!#REF!=0,"",'Request Summary'!#REF!)</f>
        <v>#REF!</v>
      </c>
      <c r="BZ3" s="2" t="e">
        <f>IF('Request Summary'!#REF!=0,"",'Request Summary'!#REF!)</f>
        <v>#REF!</v>
      </c>
      <c r="CA3" s="2" t="e">
        <f>IF('Request Summary'!#REF!=0,"",'Request Summary'!#REF!)</f>
        <v>#REF!</v>
      </c>
      <c r="CB3" s="2" t="e">
        <f>IF('Request Summary'!#REF!=0,"",'Request Summary'!#REF!)</f>
        <v>#REF!</v>
      </c>
      <c r="CC3" s="2" t="e">
        <f>IF('Request Summary'!#REF!=0,"",'Request Summary'!#REF!)</f>
        <v>#REF!</v>
      </c>
      <c r="CD3" s="2" t="e">
        <f>IF('Request Summary'!#REF!=0,"",'Request Summary'!#REF!)</f>
        <v>#REF!</v>
      </c>
      <c r="CE3" s="12" t="e">
        <f>IF('Request Summary'!#REF!=0,"",'Request Summary'!#REF!*100)</f>
        <v>#REF!</v>
      </c>
    </row>
    <row r="4" spans="1:83" x14ac:dyDescent="0.3">
      <c r="A4" s="2" t="e">
        <f>IF('Request Summary'!#REF!=0,"",'Request Summary'!#REF!)</f>
        <v>#REF!</v>
      </c>
      <c r="B4" s="1" t="s">
        <v>165</v>
      </c>
      <c r="D4" s="2" t="e">
        <f>IF('Request Summary'!#REF!=0,"","2011")</f>
        <v>#REF!</v>
      </c>
      <c r="E4" s="2" t="e">
        <f>IF('Request Summary'!#REF!=0,"",'Request Summary'!#REF!)</f>
        <v>#REF!</v>
      </c>
      <c r="F4" s="2" t="e">
        <f>IF('Request Summary'!#REF!=0,"",'Request Summary'!#REF!)</f>
        <v>#REF!</v>
      </c>
      <c r="G4" s="2" t="e">
        <f>IF('Request Summary'!#REF!=0,"",'Request Summary'!#REF!)</f>
        <v>#REF!</v>
      </c>
      <c r="H4" s="2" t="e">
        <f>IF('Request Summary'!#REF!=0,"",'Request Summary'!#REF!)</f>
        <v>#REF!</v>
      </c>
      <c r="I4" s="2" t="e">
        <f>IF('Request Summary'!#REF!=0,"",'Request Summary'!#REF!)</f>
        <v>#REF!</v>
      </c>
      <c r="J4" s="2" t="e">
        <f>IF('Request Summary'!#REF!=0,"",'Request Summary'!#REF!)</f>
        <v>#REF!</v>
      </c>
      <c r="K4" s="2" t="e">
        <f>IF('Request Summary'!#REF!=0,"",'Request Summary'!#REF!)</f>
        <v>#REF!</v>
      </c>
      <c r="L4" s="2" t="e">
        <f>IF('Request Summary'!#REF!=0,"",'Request Summary'!#REF!)</f>
        <v>#REF!</v>
      </c>
      <c r="M4" s="2" t="e">
        <f>IF('Request Summary'!#REF!=0,"",'Request Summary'!#REF!)</f>
        <v>#REF!</v>
      </c>
      <c r="N4" s="2" t="e">
        <f>IF('Request Summary'!#REF!=0,"",'Request Summary'!#REF!)</f>
        <v>#REF!</v>
      </c>
      <c r="O4" s="2" t="e">
        <f>IF('Request Summary'!#REF!=0,"",'Request Summary'!#REF!)</f>
        <v>#REF!</v>
      </c>
      <c r="P4" s="2" t="e">
        <f>IF('Request Summary'!#REF!=0,"",'Request Summary'!#REF!)</f>
        <v>#REF!</v>
      </c>
      <c r="Q4" s="2" t="e">
        <f>IF('Request Summary'!#REF!=0,"",'Request Summary'!#REF!)</f>
        <v>#REF!</v>
      </c>
      <c r="R4" s="2" t="e">
        <f>IF('Request Summary'!#REF!=0,"",'Request Summary'!#REF!)</f>
        <v>#REF!</v>
      </c>
      <c r="S4" s="2" t="e">
        <f>IF('Request Summary'!#REF!=0,"",'Request Summary'!#REF!)</f>
        <v>#REF!</v>
      </c>
      <c r="T4" s="2" t="e">
        <f>IF('Request Summary'!#REF!=0,"",'Request Summary'!#REF!)</f>
        <v>#REF!</v>
      </c>
      <c r="U4" s="2" t="e">
        <f>IF('Request Summary'!#REF!=0,"",'Request Summary'!#REF!)</f>
        <v>#REF!</v>
      </c>
      <c r="V4" s="2" t="e">
        <f>IF('Request Summary'!#REF!=0,"",'Request Summary'!#REF!)</f>
        <v>#REF!</v>
      </c>
      <c r="W4" s="2" t="e">
        <f>IF('Request Summary'!#REF!=0,"",'Request Summary'!#REF!)</f>
        <v>#REF!</v>
      </c>
      <c r="X4" s="2" t="e">
        <f>IF('Request Summary'!#REF!=0,"",'Request Summary'!#REF!)</f>
        <v>#REF!</v>
      </c>
      <c r="Y4" s="2" t="e">
        <f>IF('Request Summary'!#REF!=0,"",'Request Summary'!#REF!)</f>
        <v>#REF!</v>
      </c>
      <c r="Z4" s="2" t="e">
        <f>IF('Request Summary'!#REF!=0,"",'Request Summary'!#REF!)</f>
        <v>#REF!</v>
      </c>
      <c r="AA4" s="2" t="e">
        <f>IF('Request Summary'!#REF!=0,"",'Request Summary'!#REF!)</f>
        <v>#REF!</v>
      </c>
      <c r="AB4" s="2" t="e">
        <f>IF('Request Summary'!#REF!=0,"",'Request Summary'!#REF!)</f>
        <v>#REF!</v>
      </c>
      <c r="AC4" s="2" t="e">
        <f>IF('Request Summary'!#REF!=0,"",'Request Summary'!#REF!)</f>
        <v>#REF!</v>
      </c>
      <c r="AD4" s="2" t="e">
        <f>IF('Request Summary'!#REF!=0,"",'Request Summary'!#REF!)</f>
        <v>#REF!</v>
      </c>
      <c r="AF4" s="2" t="e">
        <f>IF('Request Summary'!#REF!=0,"",'Request Summary'!#REF!)</f>
        <v>#REF!</v>
      </c>
      <c r="AG4" s="2" t="e">
        <f>IF('Request Summary'!#REF!=0,"",'Request Summary'!#REF!)</f>
        <v>#REF!</v>
      </c>
      <c r="AH4" s="2" t="e">
        <f>IF('Request Summary'!#REF!=0,"",'Request Summary'!#REF!)</f>
        <v>#REF!</v>
      </c>
      <c r="AI4" s="2" t="e">
        <f>IF('Request Summary'!#REF!=0,"",'Request Summary'!#REF!)</f>
        <v>#REF!</v>
      </c>
      <c r="AJ4" s="2" t="e">
        <f>IF('Request Summary'!#REF!=0,"",'Request Summary'!#REF!)</f>
        <v>#REF!</v>
      </c>
      <c r="AK4" s="2" t="e">
        <f>IF('Request Summary'!#REF!=0,"",'Request Summary'!#REF!)</f>
        <v>#REF!</v>
      </c>
      <c r="AL4" s="2" t="e">
        <f>IF('Request Summary'!#REF!=0,"",'Request Summary'!#REF!)</f>
        <v>#REF!</v>
      </c>
      <c r="AM4" s="2" t="e">
        <f>IF('Request Summary'!#REF!=0,"",'Request Summary'!#REF!)</f>
        <v>#REF!</v>
      </c>
      <c r="AN4" s="2" t="e">
        <f>IF('Request Summary'!#REF!=0,"",'Request Summary'!#REF!)</f>
        <v>#REF!</v>
      </c>
      <c r="AO4" s="2" t="e">
        <f>IF('Request Summary'!#REF!=0,"",'Request Summary'!#REF!)</f>
        <v>#REF!</v>
      </c>
      <c r="AP4" s="2" t="e">
        <f>IF('Request Summary'!#REF!=0,"",'Request Summary'!#REF!)</f>
        <v>#REF!</v>
      </c>
      <c r="AQ4" s="2" t="e">
        <f>IF('Request Summary'!#REF!=0,"",'Request Summary'!#REF!)</f>
        <v>#REF!</v>
      </c>
      <c r="AR4" s="2" t="e">
        <f>IF('Request Summary'!#REF!=0,"",'Request Summary'!#REF!)</f>
        <v>#REF!</v>
      </c>
      <c r="AS4" s="2" t="e">
        <f>IF('Request Summary'!#REF!=0,"",'Request Summary'!#REF!)</f>
        <v>#REF!</v>
      </c>
      <c r="AT4" s="2" t="e">
        <f>IF('Request Summary'!#REF!=0,"",'Request Summary'!#REF!)</f>
        <v>#REF!</v>
      </c>
      <c r="AU4" s="2" t="e">
        <f>IF('Request Summary'!#REF!=0,"",'Request Summary'!#REF!)</f>
        <v>#REF!</v>
      </c>
      <c r="AV4" s="2" t="e">
        <f>IF('Request Summary'!#REF!=0,"",'Request Summary'!#REF!)</f>
        <v>#REF!</v>
      </c>
      <c r="AW4" s="2" t="e">
        <f>IF('Request Summary'!#REF!=0,"",'Request Summary'!#REF!)</f>
        <v>#REF!</v>
      </c>
      <c r="AX4" s="2" t="e">
        <f>IF('Request Summary'!#REF!=0,"",'Request Summary'!#REF!)</f>
        <v>#REF!</v>
      </c>
      <c r="AY4" s="2" t="e">
        <f>IF('Request Summary'!#REF!=0,"",'Request Summary'!#REF!)</f>
        <v>#REF!</v>
      </c>
      <c r="AZ4" s="2" t="e">
        <f>IF('Request Summary'!#REF!=0,"",'Request Summary'!#REF!)</f>
        <v>#REF!</v>
      </c>
      <c r="BA4" s="2" t="e">
        <f>IF('Request Summary'!#REF!=0,"",'Request Summary'!#REF!)</f>
        <v>#REF!</v>
      </c>
      <c r="BB4" s="2" t="e">
        <f>IF('Request Summary'!#REF!=0,"",'Request Summary'!#REF!)</f>
        <v>#REF!</v>
      </c>
      <c r="BC4" s="2" t="e">
        <f>IF('Request Summary'!#REF!=0,"",'Request Summary'!#REF!)</f>
        <v>#REF!</v>
      </c>
      <c r="BD4" s="2" t="e">
        <f>IF('Request Summary'!#REF!=0,"",'Request Summary'!#REF!)</f>
        <v>#REF!</v>
      </c>
      <c r="BE4" s="2" t="e">
        <f>IF('Request Summary'!#REF!=0,"",'Request Summary'!#REF!)</f>
        <v>#REF!</v>
      </c>
      <c r="BF4" s="2" t="e">
        <f>IF('Request Summary'!#REF!=0,"",'Request Summary'!#REF!)</f>
        <v>#REF!</v>
      </c>
      <c r="BG4" s="2" t="e">
        <f>IF('Request Summary'!#REF!=0,"",'Request Summary'!#REF!)</f>
        <v>#REF!</v>
      </c>
      <c r="BH4" s="2" t="e">
        <f>IF('Request Summary'!#REF!=0,"",'Request Summary'!#REF!)</f>
        <v>#REF!</v>
      </c>
      <c r="BI4" s="2" t="e">
        <f>IF('Request Summary'!#REF!=0,"",'Request Summary'!#REF!)</f>
        <v>#REF!</v>
      </c>
      <c r="BJ4" s="2" t="e">
        <f>IF('Request Summary'!#REF!=0,"",'Request Summary'!#REF!)</f>
        <v>#REF!</v>
      </c>
      <c r="BK4" s="2" t="e">
        <f>IF('Request Summary'!#REF!=0,"",'Request Summary'!#REF!)</f>
        <v>#REF!</v>
      </c>
      <c r="BL4" s="2" t="e">
        <f>IF('Request Summary'!#REF!=0,"",'Request Summary'!#REF!)</f>
        <v>#REF!</v>
      </c>
      <c r="BM4" s="2" t="e">
        <f>IF('Request Summary'!#REF!=0,"",'Request Summary'!#REF!)</f>
        <v>#REF!</v>
      </c>
      <c r="BN4" s="2" t="e">
        <f>IF('Request Summary'!#REF!=0,"",'Request Summary'!#REF!)</f>
        <v>#REF!</v>
      </c>
      <c r="BO4" s="2" t="e">
        <f>IF('Request Summary'!#REF!=0,"",'Request Summary'!#REF!)</f>
        <v>#REF!</v>
      </c>
      <c r="BP4" s="2" t="e">
        <f>IF('Request Summary'!#REF!=0,"",'Request Summary'!#REF!)</f>
        <v>#REF!</v>
      </c>
      <c r="BQ4" s="2" t="e">
        <f>IF('Request Summary'!#REF!=0,"",'Request Summary'!#REF!)</f>
        <v>#REF!</v>
      </c>
      <c r="BR4" s="2" t="e">
        <f>IF('Request Summary'!#REF!=0,"",'Request Summary'!#REF!)</f>
        <v>#REF!</v>
      </c>
      <c r="BS4" s="2" t="e">
        <f>IF('Request Summary'!#REF!=0,"",'Request Summary'!#REF!)</f>
        <v>#REF!</v>
      </c>
      <c r="BT4" s="2" t="e">
        <f>IF('Request Summary'!#REF!=0,"",'Request Summary'!#REF!)</f>
        <v>#REF!</v>
      </c>
      <c r="BU4" s="2" t="e">
        <f>IF('Request Summary'!#REF!=0,"",'Request Summary'!#REF!)</f>
        <v>#REF!</v>
      </c>
      <c r="BV4" s="2" t="e">
        <f>IF('Request Summary'!#REF!=0,"",'Request Summary'!#REF!)</f>
        <v>#REF!</v>
      </c>
      <c r="BW4" s="2" t="e">
        <f>IF('Request Summary'!#REF!=0,"",'Request Summary'!#REF!)</f>
        <v>#REF!</v>
      </c>
      <c r="BX4" s="2" t="e">
        <f>IF('Request Summary'!#REF!=0,"",'Request Summary'!#REF!)</f>
        <v>#REF!</v>
      </c>
      <c r="BY4" s="2" t="e">
        <f>IF('Request Summary'!#REF!=0,"",'Request Summary'!#REF!)</f>
        <v>#REF!</v>
      </c>
      <c r="BZ4" s="2" t="e">
        <f>IF('Request Summary'!#REF!=0,"",'Request Summary'!#REF!)</f>
        <v>#REF!</v>
      </c>
      <c r="CA4" s="2" t="e">
        <f>IF('Request Summary'!#REF!=0,"",'Request Summary'!#REF!)</f>
        <v>#REF!</v>
      </c>
      <c r="CB4" s="2" t="e">
        <f>IF('Request Summary'!#REF!=0,"",'Request Summary'!#REF!)</f>
        <v>#REF!</v>
      </c>
      <c r="CC4" s="2" t="e">
        <f>IF('Request Summary'!#REF!=0,"",'Request Summary'!#REF!)</f>
        <v>#REF!</v>
      </c>
      <c r="CD4" s="2" t="e">
        <f>IF('Request Summary'!#REF!=0,"",'Request Summary'!#REF!)</f>
        <v>#REF!</v>
      </c>
      <c r="CE4" s="12" t="e">
        <f>IF('Request Summary'!#REF!=0,"",'Request Summary'!#REF!*100)</f>
        <v>#REF!</v>
      </c>
    </row>
    <row r="5" spans="1:83" x14ac:dyDescent="0.3">
      <c r="A5" s="2" t="e">
        <f>IF('Request Summary'!#REF!=0,"",'Request Summary'!#REF!)</f>
        <v>#REF!</v>
      </c>
      <c r="B5" s="1" t="s">
        <v>165</v>
      </c>
      <c r="D5" s="2" t="e">
        <f>IF('Request Summary'!#REF!=0,"","2010")</f>
        <v>#REF!</v>
      </c>
      <c r="E5" s="2" t="e">
        <f>IF('Request Summary'!#REF!=0,"",'Request Summary'!#REF!)</f>
        <v>#REF!</v>
      </c>
      <c r="F5" s="2" t="e">
        <f>IF('Request Summary'!#REF!=0,"",'Request Summary'!#REF!)</f>
        <v>#REF!</v>
      </c>
      <c r="G5" s="2" t="e">
        <f>IF('Request Summary'!#REF!=0,"",'Request Summary'!#REF!)</f>
        <v>#REF!</v>
      </c>
      <c r="H5" s="2" t="e">
        <f>IF('Request Summary'!#REF!=0,"",'Request Summary'!#REF!)</f>
        <v>#REF!</v>
      </c>
      <c r="I5" s="2" t="e">
        <f>IF('Request Summary'!#REF!=0,"",'Request Summary'!#REF!)</f>
        <v>#REF!</v>
      </c>
      <c r="J5" s="2" t="e">
        <f>IF('Request Summary'!#REF!=0,"",'Request Summary'!#REF!)</f>
        <v>#REF!</v>
      </c>
      <c r="K5" s="2" t="e">
        <f>IF('Request Summary'!#REF!=0,"",'Request Summary'!#REF!)</f>
        <v>#REF!</v>
      </c>
      <c r="L5" s="2" t="e">
        <f>IF('Request Summary'!#REF!=0,"",'Request Summary'!#REF!)</f>
        <v>#REF!</v>
      </c>
      <c r="M5" s="2" t="e">
        <f>IF('Request Summary'!#REF!=0,"",'Request Summary'!#REF!)</f>
        <v>#REF!</v>
      </c>
      <c r="N5" s="2" t="e">
        <f>IF('Request Summary'!#REF!=0,"",'Request Summary'!#REF!)</f>
        <v>#REF!</v>
      </c>
      <c r="O5" s="2" t="e">
        <f>IF('Request Summary'!#REF!=0,"",'Request Summary'!#REF!)</f>
        <v>#REF!</v>
      </c>
      <c r="P5" s="2" t="e">
        <f>IF('Request Summary'!#REF!=0,"",'Request Summary'!#REF!)</f>
        <v>#REF!</v>
      </c>
      <c r="Q5" s="2" t="e">
        <f>IF('Request Summary'!#REF!=0,"",'Request Summary'!#REF!)</f>
        <v>#REF!</v>
      </c>
      <c r="R5" s="2" t="e">
        <f>IF('Request Summary'!#REF!=0,"",'Request Summary'!#REF!)</f>
        <v>#REF!</v>
      </c>
      <c r="S5" s="2" t="e">
        <f>IF('Request Summary'!#REF!=0,"",'Request Summary'!#REF!)</f>
        <v>#REF!</v>
      </c>
      <c r="T5" s="2" t="e">
        <f>IF('Request Summary'!#REF!=0,"",'Request Summary'!#REF!)</f>
        <v>#REF!</v>
      </c>
      <c r="U5" s="2" t="e">
        <f>IF('Request Summary'!#REF!=0,"",'Request Summary'!#REF!)</f>
        <v>#REF!</v>
      </c>
      <c r="V5" s="2" t="e">
        <f>IF('Request Summary'!#REF!=0,"",'Request Summary'!#REF!)</f>
        <v>#REF!</v>
      </c>
      <c r="W5" s="2" t="e">
        <f>IF('Request Summary'!#REF!=0,"",'Request Summary'!#REF!)</f>
        <v>#REF!</v>
      </c>
      <c r="X5" s="2" t="e">
        <f>IF('Request Summary'!#REF!=0,"",'Request Summary'!#REF!)</f>
        <v>#REF!</v>
      </c>
      <c r="Y5" s="2" t="e">
        <f>IF('Request Summary'!#REF!=0,"",'Request Summary'!#REF!)</f>
        <v>#REF!</v>
      </c>
      <c r="Z5" s="2" t="e">
        <f>IF('Request Summary'!#REF!=0,"",'Request Summary'!#REF!)</f>
        <v>#REF!</v>
      </c>
      <c r="AA5" s="2" t="e">
        <f>IF('Request Summary'!#REF!=0,"",'Request Summary'!#REF!)</f>
        <v>#REF!</v>
      </c>
      <c r="AB5" s="2" t="e">
        <f>IF('Request Summary'!#REF!=0,"",'Request Summary'!#REF!)</f>
        <v>#REF!</v>
      </c>
      <c r="AC5" s="2" t="e">
        <f>IF('Request Summary'!#REF!=0,"",'Request Summary'!#REF!)</f>
        <v>#REF!</v>
      </c>
      <c r="AD5" s="2" t="e">
        <f>IF('Request Summary'!#REF!=0,"",'Request Summary'!#REF!)</f>
        <v>#REF!</v>
      </c>
      <c r="AF5" s="2" t="e">
        <f>IF('Request Summary'!#REF!=0,"",'Request Summary'!#REF!)</f>
        <v>#REF!</v>
      </c>
      <c r="AG5" s="2" t="e">
        <f>IF('Request Summary'!#REF!=0,"",'Request Summary'!#REF!)</f>
        <v>#REF!</v>
      </c>
      <c r="AH5" s="2" t="e">
        <f>IF('Request Summary'!#REF!=0,"",'Request Summary'!#REF!)</f>
        <v>#REF!</v>
      </c>
      <c r="AI5" s="2" t="e">
        <f>IF('Request Summary'!#REF!=0,"",'Request Summary'!#REF!)</f>
        <v>#REF!</v>
      </c>
      <c r="AJ5" s="2" t="e">
        <f>IF('Request Summary'!#REF!=0,"",'Request Summary'!#REF!)</f>
        <v>#REF!</v>
      </c>
      <c r="AK5" s="2" t="e">
        <f>IF('Request Summary'!#REF!=0,"",'Request Summary'!#REF!)</f>
        <v>#REF!</v>
      </c>
      <c r="AL5" s="2" t="e">
        <f>IF('Request Summary'!#REF!=0,"",'Request Summary'!#REF!)</f>
        <v>#REF!</v>
      </c>
      <c r="AM5" s="2" t="e">
        <f>IF('Request Summary'!#REF!=0,"",'Request Summary'!#REF!)</f>
        <v>#REF!</v>
      </c>
      <c r="AN5" s="2" t="e">
        <f>IF('Request Summary'!#REF!=0,"",'Request Summary'!#REF!)</f>
        <v>#REF!</v>
      </c>
      <c r="AO5" s="2" t="e">
        <f>IF('Request Summary'!#REF!=0,"",'Request Summary'!#REF!)</f>
        <v>#REF!</v>
      </c>
      <c r="AP5" s="2" t="e">
        <f>IF('Request Summary'!#REF!=0,"",'Request Summary'!#REF!)</f>
        <v>#REF!</v>
      </c>
      <c r="AQ5" s="2" t="e">
        <f>IF('Request Summary'!#REF!=0,"",'Request Summary'!#REF!)</f>
        <v>#REF!</v>
      </c>
      <c r="AR5" s="2" t="e">
        <f>IF('Request Summary'!#REF!=0,"",'Request Summary'!#REF!)</f>
        <v>#REF!</v>
      </c>
      <c r="AS5" s="2" t="e">
        <f>IF('Request Summary'!#REF!=0,"",'Request Summary'!#REF!)</f>
        <v>#REF!</v>
      </c>
      <c r="AT5" s="2" t="e">
        <f>IF('Request Summary'!#REF!=0,"",'Request Summary'!#REF!)</f>
        <v>#REF!</v>
      </c>
      <c r="AU5" s="2" t="e">
        <f>IF('Request Summary'!#REF!=0,"",'Request Summary'!#REF!)</f>
        <v>#REF!</v>
      </c>
      <c r="AV5" s="2" t="e">
        <f>IF('Request Summary'!#REF!=0,"",'Request Summary'!#REF!)</f>
        <v>#REF!</v>
      </c>
      <c r="AW5" s="2" t="e">
        <f>IF('Request Summary'!#REF!=0,"",'Request Summary'!#REF!)</f>
        <v>#REF!</v>
      </c>
      <c r="AX5" s="2" t="e">
        <f>IF('Request Summary'!#REF!=0,"",'Request Summary'!#REF!)</f>
        <v>#REF!</v>
      </c>
      <c r="AY5" s="2" t="e">
        <f>IF('Request Summary'!#REF!=0,"",'Request Summary'!#REF!)</f>
        <v>#REF!</v>
      </c>
      <c r="AZ5" s="2" t="e">
        <f>IF('Request Summary'!#REF!=0,"",'Request Summary'!#REF!)</f>
        <v>#REF!</v>
      </c>
      <c r="BA5" s="2" t="e">
        <f>IF('Request Summary'!#REF!=0,"",'Request Summary'!#REF!)</f>
        <v>#REF!</v>
      </c>
      <c r="BB5" s="2" t="e">
        <f>IF('Request Summary'!#REF!=0,"",'Request Summary'!#REF!)</f>
        <v>#REF!</v>
      </c>
      <c r="BC5" s="2" t="e">
        <f>IF('Request Summary'!#REF!=0,"",'Request Summary'!#REF!)</f>
        <v>#REF!</v>
      </c>
      <c r="BD5" s="2" t="e">
        <f>IF('Request Summary'!#REF!=0,"",'Request Summary'!#REF!)</f>
        <v>#REF!</v>
      </c>
      <c r="BE5" s="2" t="e">
        <f>IF('Request Summary'!#REF!=0,"",'Request Summary'!#REF!)</f>
        <v>#REF!</v>
      </c>
      <c r="BF5" s="2" t="e">
        <f>IF('Request Summary'!#REF!=0,"",'Request Summary'!#REF!)</f>
        <v>#REF!</v>
      </c>
      <c r="BG5" s="2" t="e">
        <f>IF('Request Summary'!#REF!=0,"",'Request Summary'!#REF!)</f>
        <v>#REF!</v>
      </c>
      <c r="BH5" s="2" t="e">
        <f>IF('Request Summary'!#REF!=0,"",'Request Summary'!#REF!)</f>
        <v>#REF!</v>
      </c>
      <c r="BI5" s="2" t="e">
        <f>IF('Request Summary'!#REF!=0,"",'Request Summary'!#REF!)</f>
        <v>#REF!</v>
      </c>
      <c r="BJ5" s="2" t="e">
        <f>IF('Request Summary'!#REF!=0,"",'Request Summary'!#REF!)</f>
        <v>#REF!</v>
      </c>
      <c r="BK5" s="2" t="e">
        <f>IF('Request Summary'!#REF!=0,"",'Request Summary'!#REF!)</f>
        <v>#REF!</v>
      </c>
      <c r="BL5" s="2" t="e">
        <f>IF('Request Summary'!#REF!=0,"",'Request Summary'!#REF!)</f>
        <v>#REF!</v>
      </c>
      <c r="BM5" s="2" t="e">
        <f>IF('Request Summary'!#REF!=0,"",'Request Summary'!#REF!)</f>
        <v>#REF!</v>
      </c>
      <c r="BN5" s="2" t="e">
        <f>IF('Request Summary'!#REF!=0,"",'Request Summary'!#REF!)</f>
        <v>#REF!</v>
      </c>
      <c r="BO5" s="2" t="e">
        <f>IF('Request Summary'!#REF!=0,"",'Request Summary'!#REF!)</f>
        <v>#REF!</v>
      </c>
      <c r="BP5" s="2" t="e">
        <f>IF('Request Summary'!#REF!=0,"",'Request Summary'!#REF!)</f>
        <v>#REF!</v>
      </c>
      <c r="BQ5" s="2" t="e">
        <f>IF('Request Summary'!#REF!=0,"",'Request Summary'!#REF!)</f>
        <v>#REF!</v>
      </c>
      <c r="BR5" s="2" t="e">
        <f>IF('Request Summary'!#REF!=0,"",'Request Summary'!#REF!)</f>
        <v>#REF!</v>
      </c>
      <c r="BS5" s="2" t="e">
        <f>IF('Request Summary'!#REF!=0,"",'Request Summary'!#REF!)</f>
        <v>#REF!</v>
      </c>
      <c r="BT5" s="2" t="e">
        <f>IF('Request Summary'!#REF!=0,"",'Request Summary'!#REF!)</f>
        <v>#REF!</v>
      </c>
      <c r="BU5" s="2" t="e">
        <f>IF('Request Summary'!#REF!=0,"",'Request Summary'!#REF!)</f>
        <v>#REF!</v>
      </c>
      <c r="BV5" s="2" t="e">
        <f>IF('Request Summary'!#REF!=0,"",'Request Summary'!#REF!)</f>
        <v>#REF!</v>
      </c>
      <c r="BW5" s="2" t="e">
        <f>IF('Request Summary'!#REF!=0,"",'Request Summary'!#REF!)</f>
        <v>#REF!</v>
      </c>
      <c r="BX5" s="2" t="e">
        <f>IF('Request Summary'!#REF!=0,"",'Request Summary'!#REF!)</f>
        <v>#REF!</v>
      </c>
      <c r="BY5" s="2" t="e">
        <f>IF('Request Summary'!#REF!=0,"",'Request Summary'!#REF!)</f>
        <v>#REF!</v>
      </c>
      <c r="BZ5" s="2" t="e">
        <f>IF('Request Summary'!#REF!=0,"",'Request Summary'!#REF!)</f>
        <v>#REF!</v>
      </c>
      <c r="CA5" s="2" t="e">
        <f>IF('Request Summary'!#REF!=0,"",'Request Summary'!#REF!)</f>
        <v>#REF!</v>
      </c>
      <c r="CB5" s="2" t="e">
        <f>IF('Request Summary'!#REF!=0,"",'Request Summary'!#REF!)</f>
        <v>#REF!</v>
      </c>
      <c r="CC5" s="2" t="e">
        <f>IF('Request Summary'!#REF!=0,"",'Request Summary'!#REF!)</f>
        <v>#REF!</v>
      </c>
      <c r="CD5" s="2" t="e">
        <f>IF('Request Summary'!#REF!=0,"",'Request Summary'!#REF!)</f>
        <v>#REF!</v>
      </c>
      <c r="CE5" s="12" t="e">
        <f>IF('Request Summary'!#REF!=0,"",'Request Summary'!#REF!*100)</f>
        <v>#REF!</v>
      </c>
    </row>
    <row r="6" spans="1:83" x14ac:dyDescent="0.3">
      <c r="A6" s="2" t="e">
        <f>IF('Request Summary'!#REF!=0,"",'Request Summary'!#REF!)</f>
        <v>#REF!</v>
      </c>
      <c r="B6" s="1" t="s">
        <v>165</v>
      </c>
      <c r="D6" s="2" t="e">
        <f>IF('Request Summary'!#REF!=0,"","2009")</f>
        <v>#REF!</v>
      </c>
      <c r="E6" s="2" t="e">
        <f>IF('Request Summary'!#REF!=0,"",'Request Summary'!#REF!)</f>
        <v>#REF!</v>
      </c>
      <c r="F6" s="2" t="e">
        <f>IF('Request Summary'!#REF!=0,"",'Request Summary'!#REF!)</f>
        <v>#REF!</v>
      </c>
      <c r="G6" s="2" t="e">
        <f>IF('Request Summary'!#REF!=0,"",'Request Summary'!#REF!)</f>
        <v>#REF!</v>
      </c>
      <c r="H6" s="2" t="e">
        <f>IF('Request Summary'!#REF!=0,"",'Request Summary'!#REF!)</f>
        <v>#REF!</v>
      </c>
      <c r="I6" s="2" t="e">
        <f>IF('Request Summary'!#REF!=0,"",'Request Summary'!#REF!)</f>
        <v>#REF!</v>
      </c>
      <c r="J6" s="2" t="e">
        <f>IF('Request Summary'!#REF!=0,"",'Request Summary'!#REF!)</f>
        <v>#REF!</v>
      </c>
      <c r="K6" s="2" t="e">
        <f>IF('Request Summary'!#REF!=0,"",'Request Summary'!#REF!)</f>
        <v>#REF!</v>
      </c>
      <c r="L6" s="2" t="e">
        <f>IF('Request Summary'!#REF!=0,"",'Request Summary'!#REF!)</f>
        <v>#REF!</v>
      </c>
      <c r="M6" s="2" t="e">
        <f>IF('Request Summary'!#REF!=0,"",'Request Summary'!#REF!)</f>
        <v>#REF!</v>
      </c>
      <c r="N6" s="2" t="e">
        <f>IF('Request Summary'!#REF!=0,"",'Request Summary'!#REF!)</f>
        <v>#REF!</v>
      </c>
      <c r="O6" s="2" t="e">
        <f>IF('Request Summary'!#REF!=0,"",'Request Summary'!#REF!)</f>
        <v>#REF!</v>
      </c>
      <c r="P6" s="2" t="e">
        <f>IF('Request Summary'!#REF!=0,"",'Request Summary'!#REF!)</f>
        <v>#REF!</v>
      </c>
      <c r="Q6" s="2" t="e">
        <f>IF('Request Summary'!#REF!=0,"",'Request Summary'!#REF!)</f>
        <v>#REF!</v>
      </c>
      <c r="R6" s="2" t="e">
        <f>IF('Request Summary'!#REF!=0,"",'Request Summary'!#REF!)</f>
        <v>#REF!</v>
      </c>
      <c r="S6" s="2" t="e">
        <f>IF('Request Summary'!#REF!=0,"",'Request Summary'!#REF!)</f>
        <v>#REF!</v>
      </c>
      <c r="T6" s="2" t="e">
        <f>IF('Request Summary'!#REF!=0,"",'Request Summary'!#REF!)</f>
        <v>#REF!</v>
      </c>
      <c r="U6" s="2" t="e">
        <f>IF('Request Summary'!#REF!=0,"",'Request Summary'!#REF!)</f>
        <v>#REF!</v>
      </c>
      <c r="V6" s="2" t="e">
        <f>IF('Request Summary'!#REF!=0,"",'Request Summary'!#REF!)</f>
        <v>#REF!</v>
      </c>
      <c r="W6" s="2" t="e">
        <f>IF('Request Summary'!#REF!=0,"",'Request Summary'!#REF!)</f>
        <v>#REF!</v>
      </c>
      <c r="X6" s="2" t="e">
        <f>IF('Request Summary'!#REF!=0,"",'Request Summary'!#REF!)</f>
        <v>#REF!</v>
      </c>
      <c r="Y6" s="2" t="e">
        <f>IF('Request Summary'!#REF!=0,"",'Request Summary'!#REF!)</f>
        <v>#REF!</v>
      </c>
      <c r="Z6" s="2" t="e">
        <f>IF('Request Summary'!#REF!=0,"",'Request Summary'!#REF!)</f>
        <v>#REF!</v>
      </c>
      <c r="AA6" s="2" t="e">
        <f>IF('Request Summary'!#REF!=0,"",'Request Summary'!#REF!)</f>
        <v>#REF!</v>
      </c>
      <c r="AB6" s="2" t="e">
        <f>IF('Request Summary'!#REF!=0,"",'Request Summary'!#REF!)</f>
        <v>#REF!</v>
      </c>
      <c r="AC6" s="2" t="e">
        <f>IF('Request Summary'!#REF!=0,"",'Request Summary'!#REF!)</f>
        <v>#REF!</v>
      </c>
      <c r="AD6" s="2" t="e">
        <f>IF('Request Summary'!#REF!=0,"",'Request Summary'!#REF!)</f>
        <v>#REF!</v>
      </c>
      <c r="AF6" s="2" t="e">
        <f>IF('Request Summary'!#REF!=0,"",'Request Summary'!#REF!)</f>
        <v>#REF!</v>
      </c>
      <c r="AG6" s="2" t="e">
        <f>IF('Request Summary'!#REF!=0,"",'Request Summary'!#REF!)</f>
        <v>#REF!</v>
      </c>
      <c r="AH6" s="2" t="e">
        <f>IF('Request Summary'!#REF!=0,"",'Request Summary'!#REF!)</f>
        <v>#REF!</v>
      </c>
      <c r="AI6" s="2" t="e">
        <f>IF('Request Summary'!#REF!=0,"",'Request Summary'!#REF!)</f>
        <v>#REF!</v>
      </c>
      <c r="AJ6" s="2" t="e">
        <f>IF('Request Summary'!#REF!=0,"",'Request Summary'!#REF!)</f>
        <v>#REF!</v>
      </c>
      <c r="AK6" s="2" t="e">
        <f>IF('Request Summary'!#REF!=0,"",'Request Summary'!#REF!)</f>
        <v>#REF!</v>
      </c>
      <c r="AL6" s="2" t="e">
        <f>IF('Request Summary'!#REF!=0,"",'Request Summary'!#REF!)</f>
        <v>#REF!</v>
      </c>
      <c r="AM6" s="2" t="e">
        <f>IF('Request Summary'!#REF!=0,"",'Request Summary'!#REF!)</f>
        <v>#REF!</v>
      </c>
      <c r="AN6" s="2" t="e">
        <f>IF('Request Summary'!#REF!=0,"",'Request Summary'!#REF!)</f>
        <v>#REF!</v>
      </c>
      <c r="AO6" s="2" t="e">
        <f>IF('Request Summary'!#REF!=0,"",'Request Summary'!#REF!)</f>
        <v>#REF!</v>
      </c>
      <c r="AP6" s="2" t="e">
        <f>IF('Request Summary'!#REF!=0,"",'Request Summary'!#REF!)</f>
        <v>#REF!</v>
      </c>
      <c r="AQ6" s="2" t="e">
        <f>IF('Request Summary'!#REF!=0,"",'Request Summary'!#REF!)</f>
        <v>#REF!</v>
      </c>
      <c r="AR6" s="2" t="e">
        <f>IF('Request Summary'!#REF!=0,"",'Request Summary'!#REF!)</f>
        <v>#REF!</v>
      </c>
      <c r="AS6" s="2" t="e">
        <f>IF('Request Summary'!#REF!=0,"",'Request Summary'!#REF!)</f>
        <v>#REF!</v>
      </c>
      <c r="AT6" s="2" t="e">
        <f>IF('Request Summary'!#REF!=0,"",'Request Summary'!#REF!)</f>
        <v>#REF!</v>
      </c>
      <c r="AU6" s="2" t="e">
        <f>IF('Request Summary'!#REF!=0,"",'Request Summary'!#REF!)</f>
        <v>#REF!</v>
      </c>
      <c r="AV6" s="2" t="e">
        <f>IF('Request Summary'!#REF!=0,"",'Request Summary'!#REF!)</f>
        <v>#REF!</v>
      </c>
      <c r="AW6" s="2" t="e">
        <f>IF('Request Summary'!#REF!=0,"",'Request Summary'!#REF!)</f>
        <v>#REF!</v>
      </c>
      <c r="AX6" s="2" t="e">
        <f>IF('Request Summary'!#REF!=0,"",'Request Summary'!#REF!)</f>
        <v>#REF!</v>
      </c>
      <c r="AY6" s="2" t="e">
        <f>IF('Request Summary'!#REF!=0,"",'Request Summary'!#REF!)</f>
        <v>#REF!</v>
      </c>
      <c r="AZ6" s="2" t="e">
        <f>IF('Request Summary'!#REF!=0,"",'Request Summary'!#REF!)</f>
        <v>#REF!</v>
      </c>
      <c r="BA6" s="2" t="e">
        <f>IF('Request Summary'!#REF!=0,"",'Request Summary'!#REF!)</f>
        <v>#REF!</v>
      </c>
      <c r="BB6" s="2" t="e">
        <f>IF('Request Summary'!#REF!=0,"",'Request Summary'!#REF!)</f>
        <v>#REF!</v>
      </c>
      <c r="BC6" s="2" t="e">
        <f>IF('Request Summary'!#REF!=0,"",'Request Summary'!#REF!)</f>
        <v>#REF!</v>
      </c>
      <c r="BD6" s="2" t="e">
        <f>IF('Request Summary'!#REF!=0,"",'Request Summary'!#REF!)</f>
        <v>#REF!</v>
      </c>
      <c r="BE6" s="2" t="e">
        <f>IF('Request Summary'!#REF!=0,"",'Request Summary'!#REF!)</f>
        <v>#REF!</v>
      </c>
      <c r="BF6" s="2" t="e">
        <f>IF('Request Summary'!#REF!=0,"",'Request Summary'!#REF!)</f>
        <v>#REF!</v>
      </c>
      <c r="BG6" s="2" t="e">
        <f>IF('Request Summary'!#REF!=0,"",'Request Summary'!#REF!)</f>
        <v>#REF!</v>
      </c>
      <c r="BH6" s="2" t="e">
        <f>IF('Request Summary'!#REF!=0,"",'Request Summary'!#REF!)</f>
        <v>#REF!</v>
      </c>
      <c r="BI6" s="2" t="e">
        <f>IF('Request Summary'!#REF!=0,"",'Request Summary'!#REF!)</f>
        <v>#REF!</v>
      </c>
      <c r="BJ6" s="2" t="e">
        <f>IF('Request Summary'!#REF!=0,"",'Request Summary'!#REF!)</f>
        <v>#REF!</v>
      </c>
      <c r="BK6" s="2" t="e">
        <f>IF('Request Summary'!#REF!=0,"",'Request Summary'!#REF!)</f>
        <v>#REF!</v>
      </c>
      <c r="BL6" s="2" t="e">
        <f>IF('Request Summary'!#REF!=0,"",'Request Summary'!#REF!)</f>
        <v>#REF!</v>
      </c>
      <c r="BM6" s="2" t="e">
        <f>IF('Request Summary'!#REF!=0,"",'Request Summary'!#REF!)</f>
        <v>#REF!</v>
      </c>
      <c r="BN6" s="2" t="e">
        <f>IF('Request Summary'!#REF!=0,"",'Request Summary'!#REF!)</f>
        <v>#REF!</v>
      </c>
      <c r="BO6" s="2" t="e">
        <f>IF('Request Summary'!#REF!=0,"",'Request Summary'!#REF!)</f>
        <v>#REF!</v>
      </c>
      <c r="BP6" s="2" t="e">
        <f>IF('Request Summary'!#REF!=0,"",'Request Summary'!#REF!)</f>
        <v>#REF!</v>
      </c>
      <c r="BQ6" s="2" t="e">
        <f>IF('Request Summary'!#REF!=0,"",'Request Summary'!#REF!)</f>
        <v>#REF!</v>
      </c>
      <c r="BR6" s="2" t="e">
        <f>IF('Request Summary'!#REF!=0,"",'Request Summary'!#REF!)</f>
        <v>#REF!</v>
      </c>
      <c r="BS6" s="2" t="e">
        <f>IF('Request Summary'!#REF!=0,"",'Request Summary'!#REF!)</f>
        <v>#REF!</v>
      </c>
      <c r="BT6" s="2" t="e">
        <f>IF('Request Summary'!#REF!=0,"",'Request Summary'!#REF!)</f>
        <v>#REF!</v>
      </c>
      <c r="BU6" s="2" t="e">
        <f>IF('Request Summary'!#REF!=0,"",'Request Summary'!#REF!)</f>
        <v>#REF!</v>
      </c>
      <c r="BV6" s="2" t="e">
        <f>IF('Request Summary'!#REF!=0,"",'Request Summary'!#REF!)</f>
        <v>#REF!</v>
      </c>
      <c r="BW6" s="2" t="e">
        <f>IF('Request Summary'!#REF!=0,"",'Request Summary'!#REF!)</f>
        <v>#REF!</v>
      </c>
      <c r="BX6" s="2" t="e">
        <f>IF('Request Summary'!#REF!=0,"",'Request Summary'!#REF!)</f>
        <v>#REF!</v>
      </c>
      <c r="BY6" s="2" t="e">
        <f>IF('Request Summary'!#REF!=0,"",'Request Summary'!#REF!)</f>
        <v>#REF!</v>
      </c>
      <c r="BZ6" s="2" t="e">
        <f>IF('Request Summary'!#REF!=0,"",'Request Summary'!#REF!)</f>
        <v>#REF!</v>
      </c>
      <c r="CA6" s="2" t="e">
        <f>IF('Request Summary'!#REF!=0,"",'Request Summary'!#REF!)</f>
        <v>#REF!</v>
      </c>
      <c r="CB6" s="2" t="e">
        <f>IF('Request Summary'!#REF!=0,"",'Request Summary'!#REF!)</f>
        <v>#REF!</v>
      </c>
      <c r="CC6" s="2" t="e">
        <f>IF('Request Summary'!#REF!=0,"",'Request Summary'!#REF!)</f>
        <v>#REF!</v>
      </c>
      <c r="CD6" s="2" t="e">
        <f>IF('Request Summary'!#REF!=0,"",'Request Summary'!#REF!)</f>
        <v>#REF!</v>
      </c>
      <c r="CE6" s="12" t="e">
        <f>IF('Request Summary'!#REF!=0,"",'Request Summary'!#REF!*100)</f>
        <v>#REF!</v>
      </c>
    </row>
    <row r="7" spans="1:83" x14ac:dyDescent="0.3">
      <c r="A7" s="2" t="e">
        <f>IF('Request Summary'!#REF!=0,"",'Request Summary'!#REF!)</f>
        <v>#REF!</v>
      </c>
      <c r="B7" s="1" t="s">
        <v>165</v>
      </c>
      <c r="D7" s="2" t="e">
        <f>IF('Request Summary'!#REF!=0,"","2008")</f>
        <v>#REF!</v>
      </c>
      <c r="E7" s="2" t="e">
        <f>IF('Request Summary'!#REF!=0,"",'Request Summary'!#REF!)</f>
        <v>#REF!</v>
      </c>
      <c r="F7" s="2" t="e">
        <f>IF('Request Summary'!#REF!=0,"",'Request Summary'!#REF!)</f>
        <v>#REF!</v>
      </c>
      <c r="G7" s="2" t="e">
        <f>IF('Request Summary'!#REF!=0,"",'Request Summary'!#REF!)</f>
        <v>#REF!</v>
      </c>
      <c r="H7" s="2" t="e">
        <f>IF('Request Summary'!#REF!=0,"",'Request Summary'!#REF!)</f>
        <v>#REF!</v>
      </c>
      <c r="I7" s="2" t="e">
        <f>IF('Request Summary'!#REF!=0,"",'Request Summary'!#REF!)</f>
        <v>#REF!</v>
      </c>
      <c r="J7" s="2" t="e">
        <f>IF('Request Summary'!#REF!=0,"",'Request Summary'!#REF!)</f>
        <v>#REF!</v>
      </c>
      <c r="K7" s="2" t="e">
        <f>IF('Request Summary'!#REF!=0,"",'Request Summary'!#REF!)</f>
        <v>#REF!</v>
      </c>
      <c r="L7" s="2" t="e">
        <f>IF('Request Summary'!#REF!=0,"",'Request Summary'!#REF!)</f>
        <v>#REF!</v>
      </c>
      <c r="M7" s="2" t="e">
        <f>IF('Request Summary'!#REF!=0,"",'Request Summary'!#REF!)</f>
        <v>#REF!</v>
      </c>
      <c r="N7" s="2" t="e">
        <f>IF('Request Summary'!#REF!=0,"",'Request Summary'!#REF!)</f>
        <v>#REF!</v>
      </c>
      <c r="O7" s="2" t="e">
        <f>IF('Request Summary'!#REF!=0,"",'Request Summary'!#REF!)</f>
        <v>#REF!</v>
      </c>
      <c r="P7" s="2" t="e">
        <f>IF('Request Summary'!#REF!=0,"",'Request Summary'!#REF!)</f>
        <v>#REF!</v>
      </c>
      <c r="Q7" s="2" t="e">
        <f>IF('Request Summary'!#REF!=0,"",'Request Summary'!#REF!)</f>
        <v>#REF!</v>
      </c>
      <c r="R7" s="2" t="e">
        <f>IF('Request Summary'!#REF!=0,"",'Request Summary'!#REF!)</f>
        <v>#REF!</v>
      </c>
      <c r="S7" s="2" t="e">
        <f>IF('Request Summary'!#REF!=0,"",'Request Summary'!#REF!)</f>
        <v>#REF!</v>
      </c>
      <c r="T7" s="2" t="e">
        <f>IF('Request Summary'!#REF!=0,"",'Request Summary'!#REF!)</f>
        <v>#REF!</v>
      </c>
      <c r="U7" s="2" t="e">
        <f>IF('Request Summary'!#REF!=0,"",'Request Summary'!#REF!)</f>
        <v>#REF!</v>
      </c>
      <c r="V7" s="2" t="e">
        <f>IF('Request Summary'!#REF!=0,"",'Request Summary'!#REF!)</f>
        <v>#REF!</v>
      </c>
      <c r="W7" s="2" t="e">
        <f>IF('Request Summary'!#REF!=0,"",'Request Summary'!#REF!)</f>
        <v>#REF!</v>
      </c>
      <c r="X7" s="2" t="e">
        <f>IF('Request Summary'!#REF!=0,"",'Request Summary'!#REF!)</f>
        <v>#REF!</v>
      </c>
      <c r="Y7" s="2" t="e">
        <f>IF('Request Summary'!#REF!=0,"",'Request Summary'!#REF!)</f>
        <v>#REF!</v>
      </c>
      <c r="Z7" s="2" t="e">
        <f>IF('Request Summary'!#REF!=0,"",'Request Summary'!#REF!)</f>
        <v>#REF!</v>
      </c>
      <c r="AA7" s="2" t="e">
        <f>IF('Request Summary'!#REF!=0,"",'Request Summary'!#REF!)</f>
        <v>#REF!</v>
      </c>
      <c r="AB7" s="2" t="e">
        <f>IF('Request Summary'!#REF!=0,"",'Request Summary'!#REF!)</f>
        <v>#REF!</v>
      </c>
      <c r="AC7" s="2" t="e">
        <f>IF('Request Summary'!#REF!=0,"",'Request Summary'!#REF!)</f>
        <v>#REF!</v>
      </c>
      <c r="AD7" s="2" t="e">
        <f>IF('Request Summary'!#REF!=0,"",'Request Summary'!#REF!)</f>
        <v>#REF!</v>
      </c>
      <c r="AF7" s="2" t="e">
        <f>IF('Request Summary'!#REF!=0,"",'Request Summary'!#REF!)</f>
        <v>#REF!</v>
      </c>
      <c r="AG7" s="2" t="e">
        <f>IF('Request Summary'!#REF!=0,"",'Request Summary'!#REF!)</f>
        <v>#REF!</v>
      </c>
      <c r="AH7" s="2" t="e">
        <f>IF('Request Summary'!#REF!=0,"",'Request Summary'!#REF!)</f>
        <v>#REF!</v>
      </c>
      <c r="AI7" s="2" t="e">
        <f>IF('Request Summary'!#REF!=0,"",'Request Summary'!#REF!)</f>
        <v>#REF!</v>
      </c>
      <c r="AJ7" s="2" t="e">
        <f>IF('Request Summary'!#REF!=0,"",'Request Summary'!#REF!)</f>
        <v>#REF!</v>
      </c>
      <c r="AK7" s="2" t="e">
        <f>IF('Request Summary'!#REF!=0,"",'Request Summary'!#REF!)</f>
        <v>#REF!</v>
      </c>
      <c r="AL7" s="2" t="e">
        <f>IF('Request Summary'!#REF!=0,"",'Request Summary'!#REF!)</f>
        <v>#REF!</v>
      </c>
      <c r="AM7" s="2" t="e">
        <f>IF('Request Summary'!#REF!=0,"",'Request Summary'!#REF!)</f>
        <v>#REF!</v>
      </c>
      <c r="AN7" s="2" t="e">
        <f>IF('Request Summary'!#REF!=0,"",'Request Summary'!#REF!)</f>
        <v>#REF!</v>
      </c>
      <c r="AO7" s="2" t="e">
        <f>IF('Request Summary'!#REF!=0,"",'Request Summary'!#REF!)</f>
        <v>#REF!</v>
      </c>
      <c r="AP7" s="2" t="e">
        <f>IF('Request Summary'!#REF!=0,"",'Request Summary'!#REF!)</f>
        <v>#REF!</v>
      </c>
      <c r="AQ7" s="2" t="e">
        <f>IF('Request Summary'!#REF!=0,"",'Request Summary'!#REF!)</f>
        <v>#REF!</v>
      </c>
      <c r="AR7" s="2" t="e">
        <f>IF('Request Summary'!#REF!=0,"",'Request Summary'!#REF!)</f>
        <v>#REF!</v>
      </c>
      <c r="AS7" s="2" t="e">
        <f>IF('Request Summary'!#REF!=0,"",'Request Summary'!#REF!)</f>
        <v>#REF!</v>
      </c>
      <c r="AT7" s="2" t="e">
        <f>IF('Request Summary'!#REF!=0,"",'Request Summary'!#REF!)</f>
        <v>#REF!</v>
      </c>
      <c r="AU7" s="2" t="e">
        <f>IF('Request Summary'!#REF!=0,"",'Request Summary'!#REF!)</f>
        <v>#REF!</v>
      </c>
      <c r="AV7" s="2" t="e">
        <f>IF('Request Summary'!#REF!=0,"",'Request Summary'!#REF!)</f>
        <v>#REF!</v>
      </c>
      <c r="AW7" s="2" t="e">
        <f>IF('Request Summary'!#REF!=0,"",'Request Summary'!#REF!)</f>
        <v>#REF!</v>
      </c>
      <c r="AX7" s="2" t="e">
        <f>IF('Request Summary'!#REF!=0,"",'Request Summary'!#REF!)</f>
        <v>#REF!</v>
      </c>
      <c r="AY7" s="2" t="e">
        <f>IF('Request Summary'!#REF!=0,"",'Request Summary'!#REF!)</f>
        <v>#REF!</v>
      </c>
      <c r="AZ7" s="2" t="e">
        <f>IF('Request Summary'!#REF!=0,"",'Request Summary'!#REF!)</f>
        <v>#REF!</v>
      </c>
      <c r="BA7" s="2" t="e">
        <f>IF('Request Summary'!#REF!=0,"",'Request Summary'!#REF!)</f>
        <v>#REF!</v>
      </c>
      <c r="BB7" s="2" t="e">
        <f>IF('Request Summary'!#REF!=0,"",'Request Summary'!#REF!)</f>
        <v>#REF!</v>
      </c>
      <c r="BC7" s="2" t="e">
        <f>IF('Request Summary'!#REF!=0,"",'Request Summary'!#REF!)</f>
        <v>#REF!</v>
      </c>
      <c r="BD7" s="2" t="e">
        <f>IF('Request Summary'!#REF!=0,"",'Request Summary'!#REF!)</f>
        <v>#REF!</v>
      </c>
      <c r="BE7" s="2" t="e">
        <f>IF('Request Summary'!#REF!=0,"",'Request Summary'!#REF!)</f>
        <v>#REF!</v>
      </c>
      <c r="BF7" s="2" t="e">
        <f>IF('Request Summary'!#REF!=0,"",'Request Summary'!#REF!)</f>
        <v>#REF!</v>
      </c>
      <c r="BG7" s="2" t="e">
        <f>IF('Request Summary'!#REF!=0,"",'Request Summary'!#REF!)</f>
        <v>#REF!</v>
      </c>
      <c r="BH7" s="2" t="e">
        <f>IF('Request Summary'!#REF!=0,"",'Request Summary'!#REF!)</f>
        <v>#REF!</v>
      </c>
      <c r="BI7" s="2" t="e">
        <f>IF('Request Summary'!#REF!=0,"",'Request Summary'!#REF!)</f>
        <v>#REF!</v>
      </c>
      <c r="BJ7" s="2" t="e">
        <f>IF('Request Summary'!#REF!=0,"",'Request Summary'!#REF!)</f>
        <v>#REF!</v>
      </c>
      <c r="BK7" s="2" t="e">
        <f>IF('Request Summary'!#REF!=0,"",'Request Summary'!#REF!)</f>
        <v>#REF!</v>
      </c>
      <c r="BL7" s="2" t="e">
        <f>IF('Request Summary'!#REF!=0,"",'Request Summary'!#REF!)</f>
        <v>#REF!</v>
      </c>
      <c r="BM7" s="2" t="e">
        <f>IF('Request Summary'!#REF!=0,"",'Request Summary'!#REF!)</f>
        <v>#REF!</v>
      </c>
      <c r="BN7" s="2" t="e">
        <f>IF('Request Summary'!#REF!=0,"",'Request Summary'!#REF!)</f>
        <v>#REF!</v>
      </c>
      <c r="BO7" s="2" t="e">
        <f>IF('Request Summary'!#REF!=0,"",'Request Summary'!#REF!)</f>
        <v>#REF!</v>
      </c>
      <c r="BP7" s="2" t="e">
        <f>IF('Request Summary'!#REF!=0,"",'Request Summary'!#REF!)</f>
        <v>#REF!</v>
      </c>
      <c r="BQ7" s="2" t="e">
        <f>IF('Request Summary'!#REF!=0,"",'Request Summary'!#REF!)</f>
        <v>#REF!</v>
      </c>
      <c r="BR7" s="2" t="e">
        <f>IF('Request Summary'!#REF!=0,"",'Request Summary'!#REF!)</f>
        <v>#REF!</v>
      </c>
      <c r="BS7" s="2" t="e">
        <f>IF('Request Summary'!#REF!=0,"",'Request Summary'!#REF!)</f>
        <v>#REF!</v>
      </c>
      <c r="BT7" s="2" t="e">
        <f>IF('Request Summary'!#REF!=0,"",'Request Summary'!#REF!)</f>
        <v>#REF!</v>
      </c>
      <c r="BU7" s="2" t="e">
        <f>IF('Request Summary'!#REF!=0,"",'Request Summary'!#REF!)</f>
        <v>#REF!</v>
      </c>
      <c r="BV7" s="2" t="e">
        <f>IF('Request Summary'!#REF!=0,"",'Request Summary'!#REF!)</f>
        <v>#REF!</v>
      </c>
      <c r="BW7" s="2" t="e">
        <f>IF('Request Summary'!#REF!=0,"",'Request Summary'!#REF!)</f>
        <v>#REF!</v>
      </c>
      <c r="BX7" s="2" t="e">
        <f>IF('Request Summary'!#REF!=0,"",'Request Summary'!#REF!)</f>
        <v>#REF!</v>
      </c>
      <c r="BY7" s="2" t="e">
        <f>IF('Request Summary'!#REF!=0,"",'Request Summary'!#REF!)</f>
        <v>#REF!</v>
      </c>
      <c r="BZ7" s="2" t="e">
        <f>IF('Request Summary'!#REF!=0,"",'Request Summary'!#REF!)</f>
        <v>#REF!</v>
      </c>
      <c r="CA7" s="2" t="e">
        <f>IF('Request Summary'!#REF!=0,"",'Request Summary'!#REF!)</f>
        <v>#REF!</v>
      </c>
      <c r="CB7" s="2" t="e">
        <f>IF('Request Summary'!#REF!=0,"",'Request Summary'!#REF!)</f>
        <v>#REF!</v>
      </c>
      <c r="CC7" s="2" t="e">
        <f>IF('Request Summary'!#REF!=0,"",'Request Summary'!#REF!)</f>
        <v>#REF!</v>
      </c>
      <c r="CD7" s="2" t="e">
        <f>IF('Request Summary'!#REF!=0,"",'Request Summary'!#REF!)</f>
        <v>#REF!</v>
      </c>
      <c r="CE7" s="12" t="e">
        <f>IF('Request Summary'!#REF!=0,"",'Request Summary'!#REF!*100)</f>
        <v>#REF!</v>
      </c>
    </row>
  </sheetData>
  <sheetProtection password="CE7F" sheet="1" objects="1" scenarios="1"/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E119"/>
  <sheetViews>
    <sheetView tabSelected="1" zoomScaleNormal="100" workbookViewId="0">
      <selection activeCell="B3" sqref="B3"/>
    </sheetView>
  </sheetViews>
  <sheetFormatPr defaultColWidth="9.109375" defaultRowHeight="15.6" x14ac:dyDescent="0.3"/>
  <cols>
    <col min="1" max="1" width="15.6640625" style="54" customWidth="1"/>
    <col min="2" max="2" width="70.6640625" style="53" customWidth="1"/>
    <col min="3" max="3" width="25" style="53" customWidth="1"/>
    <col min="4" max="4" width="18.6640625" style="53" customWidth="1"/>
    <col min="5" max="5" width="1.6640625" style="14" customWidth="1"/>
    <col min="6" max="7" width="12.6640625" style="53" customWidth="1"/>
    <col min="8" max="16" width="18.6640625" style="53" customWidth="1"/>
    <col min="17" max="17" width="9.6640625" style="53" customWidth="1"/>
    <col min="18" max="18" width="9.109375" style="53"/>
    <col min="19" max="19" width="8.5546875" style="53" customWidth="1"/>
    <col min="20" max="20" width="12.44140625" style="53" customWidth="1"/>
    <col min="21" max="21" width="6.109375" style="53" customWidth="1"/>
    <col min="22" max="16384" width="9.109375" style="53"/>
  </cols>
  <sheetData>
    <row r="1" spans="1:5" ht="15.75" customHeight="1" x14ac:dyDescent="0.3">
      <c r="A1" s="67" t="s">
        <v>346</v>
      </c>
      <c r="B1" s="99"/>
      <c r="C1" s="66" t="s">
        <v>531</v>
      </c>
      <c r="D1" s="61" t="str">
        <f>IF(ISBLANK(B1),"",VLOOKUP(B1,Control!$A$13:$B$77,2,FALSE))</f>
        <v/>
      </c>
      <c r="E1" s="13"/>
    </row>
    <row r="2" spans="1:5" ht="15.75" customHeight="1" x14ac:dyDescent="0.3">
      <c r="A2" s="67" t="s">
        <v>264</v>
      </c>
      <c r="B2" s="101"/>
      <c r="C2" s="66" t="s">
        <v>546</v>
      </c>
      <c r="D2" s="100"/>
      <c r="E2" s="13"/>
    </row>
    <row r="3" spans="1:5" ht="15.75" customHeight="1" x14ac:dyDescent="0.3">
      <c r="A3" s="68" t="s">
        <v>534</v>
      </c>
      <c r="B3" s="74"/>
      <c r="C3" s="60" t="s">
        <v>550</v>
      </c>
      <c r="D3" s="73"/>
      <c r="E3" s="17"/>
    </row>
    <row r="4" spans="1:5" ht="15.75" customHeight="1" x14ac:dyDescent="0.3">
      <c r="E4" s="18"/>
    </row>
    <row r="5" spans="1:5" x14ac:dyDescent="0.3">
      <c r="E5" s="22"/>
    </row>
    <row r="6" spans="1:5" x14ac:dyDescent="0.3">
      <c r="B6" s="141" t="s">
        <v>548</v>
      </c>
      <c r="C6" s="141"/>
      <c r="D6" s="64">
        <f>IF(D3=("Existing"),0,'Unit Budget Request'!O5)</f>
        <v>0</v>
      </c>
    </row>
    <row r="7" spans="1:5" ht="15" customHeight="1" x14ac:dyDescent="0.3">
      <c r="B7" s="141" t="s">
        <v>549</v>
      </c>
      <c r="C7" s="141"/>
      <c r="D7" s="64">
        <f>'Non-Unit Budget Request'!C26</f>
        <v>0</v>
      </c>
      <c r="E7" s="26"/>
    </row>
    <row r="8" spans="1:5" x14ac:dyDescent="0.3">
      <c r="E8" s="26"/>
    </row>
    <row r="9" spans="1:5" x14ac:dyDescent="0.3">
      <c r="B9" s="141" t="s">
        <v>535</v>
      </c>
      <c r="C9" s="141"/>
      <c r="D9" s="69">
        <f>SUM(D6:D8)</f>
        <v>0</v>
      </c>
      <c r="E9" s="26"/>
    </row>
    <row r="10" spans="1:5" x14ac:dyDescent="0.3">
      <c r="E10" s="26"/>
    </row>
    <row r="11" spans="1:5" x14ac:dyDescent="0.3">
      <c r="B11" s="141" t="s">
        <v>538</v>
      </c>
      <c r="C11" s="141"/>
      <c r="D11" s="69">
        <f>IF(D3="New",D9,0)</f>
        <v>0</v>
      </c>
      <c r="E11" s="26"/>
    </row>
    <row r="12" spans="1:5" x14ac:dyDescent="0.3">
      <c r="E12" s="26"/>
    </row>
    <row r="13" spans="1:5" x14ac:dyDescent="0.3">
      <c r="B13" s="102" t="s">
        <v>567</v>
      </c>
      <c r="C13" s="102" t="s">
        <v>536</v>
      </c>
      <c r="D13" s="102" t="s">
        <v>537</v>
      </c>
      <c r="E13" s="26"/>
    </row>
    <row r="14" spans="1:5" x14ac:dyDescent="0.3">
      <c r="B14" s="96"/>
      <c r="C14" s="96"/>
      <c r="D14" s="97"/>
      <c r="E14" s="26"/>
    </row>
    <row r="15" spans="1:5" x14ac:dyDescent="0.3">
      <c r="B15" s="96"/>
      <c r="C15" s="96"/>
      <c r="D15" s="97"/>
      <c r="E15" s="26"/>
    </row>
    <row r="16" spans="1:5" x14ac:dyDescent="0.3">
      <c r="B16" s="96"/>
      <c r="C16" s="96"/>
      <c r="D16" s="97"/>
      <c r="E16" s="26"/>
    </row>
    <row r="17" spans="2:5" x14ac:dyDescent="0.3">
      <c r="B17" s="96"/>
      <c r="C17" s="96"/>
      <c r="D17" s="97"/>
      <c r="E17" s="26"/>
    </row>
    <row r="18" spans="2:5" x14ac:dyDescent="0.3">
      <c r="B18" s="96"/>
      <c r="C18" s="96"/>
      <c r="D18" s="97"/>
      <c r="E18" s="26"/>
    </row>
    <row r="19" spans="2:5" x14ac:dyDescent="0.3">
      <c r="B19" s="96"/>
      <c r="C19" s="96"/>
      <c r="D19" s="97"/>
      <c r="E19" s="26"/>
    </row>
    <row r="20" spans="2:5" x14ac:dyDescent="0.3">
      <c r="E20" s="26"/>
    </row>
    <row r="21" spans="2:5" x14ac:dyDescent="0.3">
      <c r="B21" s="62"/>
      <c r="C21" s="72" t="s">
        <v>543</v>
      </c>
      <c r="D21" s="59">
        <f>D11-SUM(D14:D19)</f>
        <v>0</v>
      </c>
      <c r="E21" s="26"/>
    </row>
    <row r="22" spans="2:5" x14ac:dyDescent="0.3">
      <c r="E22" s="26"/>
    </row>
    <row r="23" spans="2:5" x14ac:dyDescent="0.3">
      <c r="E23" s="26"/>
    </row>
    <row r="24" spans="2:5" x14ac:dyDescent="0.3">
      <c r="C24" s="72" t="s">
        <v>556</v>
      </c>
      <c r="D24" s="122">
        <f>IF(D6=0,0,(D6/$D$9))</f>
        <v>0</v>
      </c>
      <c r="E24" s="26"/>
    </row>
    <row r="25" spans="2:5" x14ac:dyDescent="0.3">
      <c r="C25" s="72" t="s">
        <v>557</v>
      </c>
      <c r="D25" s="122">
        <f>IF(D7=0,0,(D7/$D$9))</f>
        <v>0</v>
      </c>
      <c r="E25" s="26"/>
    </row>
    <row r="26" spans="2:5" x14ac:dyDescent="0.3">
      <c r="E26" s="26"/>
    </row>
    <row r="27" spans="2:5" x14ac:dyDescent="0.3">
      <c r="E27" s="26"/>
    </row>
    <row r="28" spans="2:5" x14ac:dyDescent="0.3">
      <c r="E28" s="26"/>
    </row>
    <row r="29" spans="2:5" x14ac:dyDescent="0.3">
      <c r="E29" s="26"/>
    </row>
    <row r="30" spans="2:5" x14ac:dyDescent="0.3">
      <c r="E30" s="26"/>
    </row>
    <row r="31" spans="2:5" x14ac:dyDescent="0.3">
      <c r="E31" s="26"/>
    </row>
    <row r="32" spans="2:5" x14ac:dyDescent="0.3">
      <c r="E32" s="26"/>
    </row>
    <row r="33" spans="5:5" x14ac:dyDescent="0.3">
      <c r="E33" s="26"/>
    </row>
    <row r="34" spans="5:5" x14ac:dyDescent="0.3">
      <c r="E34" s="26"/>
    </row>
    <row r="35" spans="5:5" x14ac:dyDescent="0.3">
      <c r="E35" s="26"/>
    </row>
    <row r="36" spans="5:5" x14ac:dyDescent="0.3">
      <c r="E36" s="26"/>
    </row>
    <row r="37" spans="5:5" x14ac:dyDescent="0.3">
      <c r="E37" s="26"/>
    </row>
    <row r="38" spans="5:5" x14ac:dyDescent="0.3">
      <c r="E38" s="26"/>
    </row>
    <row r="39" spans="5:5" x14ac:dyDescent="0.3">
      <c r="E39" s="26"/>
    </row>
    <row r="40" spans="5:5" x14ac:dyDescent="0.3">
      <c r="E40" s="26"/>
    </row>
    <row r="41" spans="5:5" x14ac:dyDescent="0.3">
      <c r="E41" s="26"/>
    </row>
    <row r="42" spans="5:5" x14ac:dyDescent="0.3">
      <c r="E42" s="26"/>
    </row>
    <row r="43" spans="5:5" x14ac:dyDescent="0.3">
      <c r="E43" s="26"/>
    </row>
    <row r="44" spans="5:5" x14ac:dyDescent="0.3">
      <c r="E44" s="26"/>
    </row>
    <row r="45" spans="5:5" x14ac:dyDescent="0.3">
      <c r="E45" s="26"/>
    </row>
    <row r="46" spans="5:5" x14ac:dyDescent="0.3">
      <c r="E46" s="26"/>
    </row>
    <row r="47" spans="5:5" x14ac:dyDescent="0.3">
      <c r="E47" s="26"/>
    </row>
    <row r="48" spans="5:5" x14ac:dyDescent="0.3">
      <c r="E48" s="26"/>
    </row>
    <row r="49" spans="5:5" x14ac:dyDescent="0.3">
      <c r="E49" s="26"/>
    </row>
    <row r="50" spans="5:5" x14ac:dyDescent="0.3">
      <c r="E50" s="26"/>
    </row>
    <row r="51" spans="5:5" x14ac:dyDescent="0.3">
      <c r="E51" s="26"/>
    </row>
    <row r="52" spans="5:5" x14ac:dyDescent="0.3">
      <c r="E52" s="26"/>
    </row>
    <row r="53" spans="5:5" x14ac:dyDescent="0.3">
      <c r="E53" s="26"/>
    </row>
    <row r="54" spans="5:5" x14ac:dyDescent="0.3">
      <c r="E54" s="26"/>
    </row>
    <row r="55" spans="5:5" x14ac:dyDescent="0.3">
      <c r="E55" s="26"/>
    </row>
    <row r="56" spans="5:5" x14ac:dyDescent="0.3">
      <c r="E56" s="26"/>
    </row>
    <row r="57" spans="5:5" x14ac:dyDescent="0.3">
      <c r="E57" s="26"/>
    </row>
    <row r="58" spans="5:5" x14ac:dyDescent="0.3">
      <c r="E58" s="26"/>
    </row>
    <row r="59" spans="5:5" x14ac:dyDescent="0.3">
      <c r="E59" s="26"/>
    </row>
    <row r="60" spans="5:5" x14ac:dyDescent="0.3">
      <c r="E60" s="26"/>
    </row>
    <row r="61" spans="5:5" x14ac:dyDescent="0.3">
      <c r="E61" s="26"/>
    </row>
    <row r="62" spans="5:5" x14ac:dyDescent="0.3">
      <c r="E62" s="26"/>
    </row>
    <row r="63" spans="5:5" x14ac:dyDescent="0.3">
      <c r="E63" s="26"/>
    </row>
    <row r="64" spans="5:5" x14ac:dyDescent="0.3">
      <c r="E64" s="26"/>
    </row>
    <row r="65" spans="5:5" x14ac:dyDescent="0.3">
      <c r="E65" s="26"/>
    </row>
    <row r="66" spans="5:5" x14ac:dyDescent="0.3">
      <c r="E66" s="26"/>
    </row>
    <row r="67" spans="5:5" x14ac:dyDescent="0.3">
      <c r="E67" s="26"/>
    </row>
    <row r="68" spans="5:5" x14ac:dyDescent="0.3">
      <c r="E68" s="26"/>
    </row>
    <row r="69" spans="5:5" x14ac:dyDescent="0.3">
      <c r="E69" s="26"/>
    </row>
    <row r="70" spans="5:5" x14ac:dyDescent="0.3">
      <c r="E70" s="26"/>
    </row>
    <row r="71" spans="5:5" x14ac:dyDescent="0.3">
      <c r="E71" s="26"/>
    </row>
    <row r="72" spans="5:5" x14ac:dyDescent="0.3">
      <c r="E72" s="26"/>
    </row>
    <row r="73" spans="5:5" x14ac:dyDescent="0.3">
      <c r="E73" s="26"/>
    </row>
    <row r="74" spans="5:5" x14ac:dyDescent="0.3">
      <c r="E74" s="26"/>
    </row>
    <row r="75" spans="5:5" x14ac:dyDescent="0.3">
      <c r="E75" s="26"/>
    </row>
    <row r="76" spans="5:5" x14ac:dyDescent="0.3">
      <c r="E76" s="26"/>
    </row>
    <row r="77" spans="5:5" x14ac:dyDescent="0.3">
      <c r="E77" s="26"/>
    </row>
    <row r="78" spans="5:5" x14ac:dyDescent="0.3">
      <c r="E78" s="26"/>
    </row>
    <row r="79" spans="5:5" x14ac:dyDescent="0.3">
      <c r="E79" s="26"/>
    </row>
    <row r="80" spans="5:5" x14ac:dyDescent="0.3">
      <c r="E80" s="26"/>
    </row>
    <row r="81" spans="5:5" x14ac:dyDescent="0.3">
      <c r="E81" s="26"/>
    </row>
    <row r="82" spans="5:5" x14ac:dyDescent="0.3">
      <c r="E82" s="26"/>
    </row>
    <row r="83" spans="5:5" x14ac:dyDescent="0.3">
      <c r="E83" s="26"/>
    </row>
    <row r="84" spans="5:5" x14ac:dyDescent="0.3">
      <c r="E84" s="26"/>
    </row>
    <row r="85" spans="5:5" x14ac:dyDescent="0.3">
      <c r="E85" s="26"/>
    </row>
    <row r="86" spans="5:5" x14ac:dyDescent="0.3">
      <c r="E86" s="26"/>
    </row>
    <row r="87" spans="5:5" x14ac:dyDescent="0.3">
      <c r="E87" s="26"/>
    </row>
    <row r="88" spans="5:5" x14ac:dyDescent="0.3">
      <c r="E88" s="26"/>
    </row>
    <row r="89" spans="5:5" x14ac:dyDescent="0.3">
      <c r="E89" s="26"/>
    </row>
    <row r="90" spans="5:5" x14ac:dyDescent="0.3">
      <c r="E90" s="26"/>
    </row>
    <row r="91" spans="5:5" x14ac:dyDescent="0.3">
      <c r="E91" s="26"/>
    </row>
    <row r="92" spans="5:5" x14ac:dyDescent="0.3">
      <c r="E92" s="26"/>
    </row>
    <row r="93" spans="5:5" x14ac:dyDescent="0.3">
      <c r="E93" s="26"/>
    </row>
    <row r="94" spans="5:5" x14ac:dyDescent="0.3">
      <c r="E94" s="26"/>
    </row>
    <row r="95" spans="5:5" x14ac:dyDescent="0.3">
      <c r="E95" s="26"/>
    </row>
    <row r="96" spans="5:5" x14ac:dyDescent="0.3">
      <c r="E96" s="26"/>
    </row>
    <row r="97" spans="5:5" x14ac:dyDescent="0.3">
      <c r="E97" s="26"/>
    </row>
    <row r="98" spans="5:5" x14ac:dyDescent="0.3">
      <c r="E98" s="26"/>
    </row>
    <row r="99" spans="5:5" x14ac:dyDescent="0.3">
      <c r="E99" s="26"/>
    </row>
    <row r="100" spans="5:5" x14ac:dyDescent="0.3">
      <c r="E100" s="26"/>
    </row>
    <row r="101" spans="5:5" x14ac:dyDescent="0.3">
      <c r="E101" s="26"/>
    </row>
    <row r="102" spans="5:5" x14ac:dyDescent="0.3">
      <c r="E102" s="26"/>
    </row>
    <row r="103" spans="5:5" x14ac:dyDescent="0.3">
      <c r="E103" s="26"/>
    </row>
    <row r="104" spans="5:5" x14ac:dyDescent="0.3">
      <c r="E104" s="26"/>
    </row>
    <row r="105" spans="5:5" x14ac:dyDescent="0.3">
      <c r="E105" s="26"/>
    </row>
    <row r="106" spans="5:5" x14ac:dyDescent="0.3">
      <c r="E106" s="26"/>
    </row>
    <row r="107" spans="5:5" x14ac:dyDescent="0.3">
      <c r="E107" s="26"/>
    </row>
    <row r="108" spans="5:5" x14ac:dyDescent="0.3">
      <c r="E108" s="26"/>
    </row>
    <row r="109" spans="5:5" x14ac:dyDescent="0.3">
      <c r="E109" s="26"/>
    </row>
    <row r="110" spans="5:5" x14ac:dyDescent="0.3">
      <c r="E110" s="26"/>
    </row>
    <row r="111" spans="5:5" x14ac:dyDescent="0.3">
      <c r="E111" s="26"/>
    </row>
    <row r="112" spans="5:5" x14ac:dyDescent="0.3">
      <c r="E112" s="26"/>
    </row>
    <row r="113" spans="5:5" x14ac:dyDescent="0.3">
      <c r="E113" s="26"/>
    </row>
    <row r="114" spans="5:5" x14ac:dyDescent="0.3">
      <c r="E114" s="26"/>
    </row>
    <row r="115" spans="5:5" x14ac:dyDescent="0.3">
      <c r="E115" s="26"/>
    </row>
    <row r="116" spans="5:5" x14ac:dyDescent="0.3">
      <c r="E116" s="26"/>
    </row>
    <row r="117" spans="5:5" x14ac:dyDescent="0.3">
      <c r="E117" s="26"/>
    </row>
    <row r="118" spans="5:5" x14ac:dyDescent="0.3">
      <c r="E118" s="26"/>
    </row>
    <row r="119" spans="5:5" x14ac:dyDescent="0.3">
      <c r="E119" s="26"/>
    </row>
  </sheetData>
  <sheetProtection algorithmName="SHA-512" hashValue="R711mEXfQZ+6QT1Zh1Wv7WFbpV8VFRpZGAathI+eqPpcaGaUvvUmsUPkFTiRA7LYi0GGKkxDqys6xZMELvZimQ==" saltValue="S4mD4YUszwP7vgCsHGxv5A==" spinCount="100000" sheet="1" selectLockedCells="1"/>
  <dataConsolidate/>
  <mergeCells count="4">
    <mergeCell ref="B11:C11"/>
    <mergeCell ref="B6:C6"/>
    <mergeCell ref="B7:C7"/>
    <mergeCell ref="B9:C9"/>
  </mergeCells>
  <phoneticPr fontId="3" type="noConversion"/>
  <conditionalFormatting sqref="D21">
    <cfRule type="cellIs" dxfId="4" priority="1" operator="greaterThan">
      <formula>1</formula>
    </cfRule>
    <cfRule type="cellIs" dxfId="3" priority="2" operator="equal">
      <formula>0</formula>
    </cfRule>
  </conditionalFormatting>
  <dataValidations count="4">
    <dataValidation type="list" allowBlank="1" showInputMessage="1" showErrorMessage="1" sqref="B3" xr:uid="{AEE9ED82-BE68-4825-8DCB-C91E0256FA7D}">
      <formula1>Service_Area</formula1>
    </dataValidation>
    <dataValidation type="list" showInputMessage="1" showErrorMessage="1" sqref="E2" xr:uid="{A19F94A9-5C4D-4A31-9D91-72BE7B381784}">
      <formula1>Service_Area</formula1>
    </dataValidation>
    <dataValidation type="decimal" operator="greaterThan" allowBlank="1" showInputMessage="1" showErrorMessage="1" error="Amount must be entered as positive number." sqref="D14:D19" xr:uid="{4B3C54CD-820D-4A32-8592-A30B392340B0}">
      <formula1>0</formula1>
    </dataValidation>
    <dataValidation type="list" allowBlank="1" showInputMessage="1" showErrorMessage="1" sqref="D3" xr:uid="{F8C4D374-820C-41A0-B5E7-4C5F2D5F4EC1}">
      <formula1>"Existing, New"</formula1>
    </dataValidation>
  </dataValidations>
  <printOptions horizontalCentered="1"/>
  <pageMargins left="0.7" right="0.7" top="0.75" bottom="0.75" header="0.3" footer="0.3"/>
  <pageSetup scale="93" orientation="landscape" r:id="rId1"/>
  <headerFooter>
    <oddFooter>&amp;R&amp;D &amp;T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F50F0A0-F2D7-4A7C-9096-E324DF61876B}">
          <x14:formula1>
            <xm:f>Control!$A$13:$A$77</xm:f>
          </x14:formula1>
          <xm:sqref>B1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AH424"/>
  <sheetViews>
    <sheetView zoomScaleNormal="100" workbookViewId="0">
      <pane xSplit="4" ySplit="9" topLeftCell="E10" activePane="bottomRight" state="frozen"/>
      <selection activeCell="A11" sqref="A11"/>
      <selection pane="topRight" activeCell="A11" sqref="A11"/>
      <selection pane="bottomLeft" activeCell="A11" sqref="A11"/>
      <selection pane="bottomRight" activeCell="F15" sqref="F15"/>
    </sheetView>
  </sheetViews>
  <sheetFormatPr defaultColWidth="9.109375" defaultRowHeight="15.6" x14ac:dyDescent="0.3"/>
  <cols>
    <col min="1" max="1" width="15.6640625" style="14" customWidth="1"/>
    <col min="2" max="2" width="70.6640625" style="14" customWidth="1"/>
    <col min="3" max="3" width="15.6640625" style="14" customWidth="1"/>
    <col min="4" max="4" width="18.6640625" style="23" customWidth="1"/>
    <col min="5" max="5" width="1.6640625" style="14" customWidth="1"/>
    <col min="6" max="13" width="12.6640625" style="14" customWidth="1"/>
    <col min="14" max="15" width="16.6640625" style="14" customWidth="1"/>
    <col min="16" max="16" width="9.6640625" style="14" customWidth="1"/>
    <col min="17" max="18" width="16.6640625" style="14" hidden="1" customWidth="1"/>
    <col min="19" max="19" width="9.6640625" style="14" customWidth="1"/>
    <col min="20" max="20" width="10.6640625" style="24" customWidth="1"/>
    <col min="21" max="21" width="16.33203125" style="14" customWidth="1"/>
    <col min="22" max="22" width="7.44140625" style="14" customWidth="1"/>
    <col min="23" max="23" width="10.6640625" style="51" customWidth="1"/>
    <col min="24" max="24" width="16.33203125" style="14" customWidth="1"/>
    <col min="25" max="25" width="7.44140625" style="14" customWidth="1"/>
    <col min="26" max="26" width="10.109375" style="14" customWidth="1"/>
    <col min="27" max="27" width="6.6640625" style="14" customWidth="1"/>
    <col min="28" max="28" width="11.109375" style="14" customWidth="1"/>
    <col min="29" max="29" width="8.6640625" style="14" customWidth="1"/>
    <col min="30" max="30" width="9" style="14" customWidth="1"/>
    <col min="31" max="31" width="7.44140625" style="14" customWidth="1"/>
    <col min="32" max="32" width="10.109375" style="14" customWidth="1"/>
    <col min="33" max="33" width="7.5546875" style="14" customWidth="1"/>
    <col min="34" max="34" width="11.109375" style="25" customWidth="1"/>
    <col min="35" max="16384" width="9.109375" style="14"/>
  </cols>
  <sheetData>
    <row r="1" spans="1:34" ht="15.75" customHeight="1" x14ac:dyDescent="0.3">
      <c r="A1" s="66" t="s">
        <v>346</v>
      </c>
      <c r="B1" s="152" t="str">
        <f>IF(ISBLANK('Request Summary'!B1),"",'Request Summary'!B1)</f>
        <v/>
      </c>
      <c r="C1" s="152"/>
      <c r="D1" s="152"/>
      <c r="E1" s="13"/>
      <c r="F1" s="142" t="s">
        <v>531</v>
      </c>
      <c r="G1" s="142"/>
      <c r="H1" s="61" t="str">
        <f>IF(ISBLANK('Request Summary'!D1),"",'Request Summary'!D1)</f>
        <v/>
      </c>
      <c r="I1" s="114"/>
      <c r="J1" s="114"/>
      <c r="T1" s="15"/>
      <c r="U1" s="16"/>
      <c r="W1" s="75"/>
      <c r="AH1" s="14"/>
    </row>
    <row r="2" spans="1:34" ht="15.75" customHeight="1" x14ac:dyDescent="0.3">
      <c r="A2" s="67" t="s">
        <v>264</v>
      </c>
      <c r="B2" s="152" t="str">
        <f>IF(ISBLANK('Request Summary'!B2),"",'Request Summary'!B2)</f>
        <v/>
      </c>
      <c r="C2" s="152"/>
      <c r="D2" s="152"/>
      <c r="E2" s="13"/>
      <c r="F2" s="142" t="s">
        <v>546</v>
      </c>
      <c r="G2" s="142"/>
      <c r="H2" s="103" t="str">
        <f>IF(ISBLANK('Request Summary'!D2),"",'Request Summary'!D2)</f>
        <v/>
      </c>
      <c r="I2" s="115"/>
      <c r="J2" s="115"/>
      <c r="O2" s="156" t="s">
        <v>540</v>
      </c>
      <c r="T2" s="15"/>
      <c r="W2" s="75"/>
      <c r="X2" s="76"/>
      <c r="AH2" s="14"/>
    </row>
    <row r="3" spans="1:34" ht="15.75" customHeight="1" thickBot="1" x14ac:dyDescent="0.35">
      <c r="A3" s="63" t="s">
        <v>534</v>
      </c>
      <c r="B3" s="158" t="str">
        <f>IF(ISBLANK('Request Summary'!B3),"",'Request Summary'!B3)</f>
        <v/>
      </c>
      <c r="C3" s="158"/>
      <c r="D3" s="158"/>
      <c r="E3" s="17"/>
      <c r="F3" s="151" t="s">
        <v>550</v>
      </c>
      <c r="G3" s="151"/>
      <c r="H3" s="110" t="str">
        <f>IF(ISBLANK('Request Summary'!D3),"",'Request Summary'!D3)</f>
        <v/>
      </c>
      <c r="I3" s="116"/>
      <c r="J3" s="116"/>
      <c r="O3" s="156"/>
      <c r="T3" s="15"/>
      <c r="W3" s="75"/>
      <c r="X3" s="70"/>
      <c r="AH3" s="14"/>
    </row>
    <row r="4" spans="1:34" s="20" customFormat="1" ht="15.75" customHeight="1" thickBot="1" x14ac:dyDescent="0.35">
      <c r="E4" s="18"/>
      <c r="O4" s="157"/>
      <c r="Q4" s="77" t="s">
        <v>347</v>
      </c>
      <c r="R4" s="78">
        <f>R5-SUM(R10:R120)</f>
        <v>4000000</v>
      </c>
      <c r="T4" s="19"/>
      <c r="V4" s="14"/>
    </row>
    <row r="5" spans="1:34" ht="15.75" customHeight="1" thickBot="1" x14ac:dyDescent="0.35">
      <c r="A5" s="52"/>
      <c r="B5" s="159" t="s">
        <v>568</v>
      </c>
      <c r="C5" s="159"/>
      <c r="D5" s="21"/>
      <c r="E5" s="22"/>
      <c r="O5" s="38">
        <f>IF(H3="New",SUM(O10:O120),0)</f>
        <v>0</v>
      </c>
      <c r="Q5" s="77" t="s">
        <v>348</v>
      </c>
      <c r="R5" s="79">
        <v>4000000</v>
      </c>
      <c r="T5" s="15"/>
      <c r="AH5" s="14"/>
    </row>
    <row r="6" spans="1:34" ht="8.1" customHeight="1" thickBot="1" x14ac:dyDescent="0.35">
      <c r="AH6" s="14"/>
    </row>
    <row r="7" spans="1:34" x14ac:dyDescent="0.3">
      <c r="A7" s="153" t="s">
        <v>196</v>
      </c>
      <c r="B7" s="147" t="s">
        <v>197</v>
      </c>
      <c r="C7" s="147" t="s">
        <v>198</v>
      </c>
      <c r="D7" s="149" t="s">
        <v>3</v>
      </c>
      <c r="E7" s="26"/>
      <c r="F7" s="165" t="s">
        <v>539</v>
      </c>
      <c r="G7" s="166"/>
      <c r="H7" s="166"/>
      <c r="I7" s="166"/>
      <c r="J7" s="166"/>
      <c r="K7" s="166"/>
      <c r="L7" s="112"/>
      <c r="M7" s="112"/>
      <c r="N7" s="160" t="s">
        <v>262</v>
      </c>
      <c r="O7" s="162" t="s">
        <v>547</v>
      </c>
      <c r="Q7" s="164" t="s">
        <v>262</v>
      </c>
      <c r="R7" s="155" t="s">
        <v>263</v>
      </c>
      <c r="T7" s="14"/>
      <c r="W7" s="14"/>
      <c r="AH7" s="14"/>
    </row>
    <row r="8" spans="1:34" x14ac:dyDescent="0.3">
      <c r="A8" s="154"/>
      <c r="B8" s="148"/>
      <c r="C8" s="148"/>
      <c r="D8" s="150"/>
      <c r="E8" s="26"/>
      <c r="F8" s="144" t="s">
        <v>532</v>
      </c>
      <c r="G8" s="145"/>
      <c r="H8" s="146" t="s">
        <v>341</v>
      </c>
      <c r="I8" s="146"/>
      <c r="J8" s="146"/>
      <c r="K8" s="146"/>
      <c r="L8" s="144" t="s">
        <v>559</v>
      </c>
      <c r="M8" s="145"/>
      <c r="N8" s="161"/>
      <c r="O8" s="163"/>
      <c r="Q8" s="164"/>
      <c r="R8" s="155"/>
      <c r="T8" s="14"/>
      <c r="W8" s="14"/>
      <c r="AH8" s="14"/>
    </row>
    <row r="9" spans="1:34" ht="16.2" thickBot="1" x14ac:dyDescent="0.35">
      <c r="A9" s="154"/>
      <c r="B9" s="148"/>
      <c r="C9" s="148"/>
      <c r="D9" s="150"/>
      <c r="E9" s="26"/>
      <c r="F9" s="113" t="s">
        <v>250</v>
      </c>
      <c r="G9" s="109" t="s">
        <v>251</v>
      </c>
      <c r="H9" s="109" t="s">
        <v>248</v>
      </c>
      <c r="I9" s="109" t="s">
        <v>249</v>
      </c>
      <c r="J9" s="109" t="s">
        <v>250</v>
      </c>
      <c r="K9" s="109" t="s">
        <v>251</v>
      </c>
      <c r="L9" s="109" t="s">
        <v>248</v>
      </c>
      <c r="M9" s="109" t="s">
        <v>249</v>
      </c>
      <c r="N9" s="161"/>
      <c r="O9" s="163"/>
      <c r="Q9" s="164"/>
      <c r="R9" s="155"/>
      <c r="T9" s="14"/>
      <c r="W9" s="14"/>
      <c r="AH9" s="14"/>
    </row>
    <row r="10" spans="1:34" x14ac:dyDescent="0.3">
      <c r="A10" s="33" t="s">
        <v>242</v>
      </c>
      <c r="B10" s="80" t="s">
        <v>265</v>
      </c>
      <c r="C10" s="34" t="s">
        <v>266</v>
      </c>
      <c r="D10" s="35">
        <v>19.07</v>
      </c>
      <c r="E10" s="26"/>
      <c r="F10" s="84"/>
      <c r="G10" s="85"/>
      <c r="H10" s="84"/>
      <c r="I10" s="118"/>
      <c r="J10" s="127"/>
      <c r="K10" s="128"/>
      <c r="L10" s="129"/>
      <c r="M10" s="130"/>
      <c r="N10" s="123">
        <f>SUM(F10:M10)</f>
        <v>0</v>
      </c>
      <c r="O10" s="56">
        <f t="shared" ref="O10:O41" si="0">IF($H$3="New",+N10*D10,0)</f>
        <v>0</v>
      </c>
      <c r="Q10" s="44"/>
      <c r="R10" s="45">
        <f t="shared" ref="R10:R41" si="1">Q10*D10</f>
        <v>0</v>
      </c>
      <c r="T10" s="14"/>
      <c r="W10" s="14"/>
      <c r="AH10" s="14"/>
    </row>
    <row r="11" spans="1:34" x14ac:dyDescent="0.3">
      <c r="A11" s="28" t="s">
        <v>243</v>
      </c>
      <c r="B11" s="81" t="s">
        <v>267</v>
      </c>
      <c r="C11" s="27" t="s">
        <v>266</v>
      </c>
      <c r="D11" s="29">
        <v>48</v>
      </c>
      <c r="E11" s="26"/>
      <c r="F11" s="86"/>
      <c r="G11" s="87"/>
      <c r="H11" s="86"/>
      <c r="I11" s="117"/>
      <c r="J11" s="131"/>
      <c r="K11" s="132"/>
      <c r="L11" s="133"/>
      <c r="M11" s="134"/>
      <c r="N11" s="124">
        <f>SUM(F11:M11)</f>
        <v>0</v>
      </c>
      <c r="O11" s="57">
        <f t="shared" si="0"/>
        <v>0</v>
      </c>
      <c r="Q11" s="46"/>
      <c r="R11" s="47">
        <f t="shared" si="1"/>
        <v>0</v>
      </c>
      <c r="T11" s="14"/>
      <c r="W11" s="14"/>
      <c r="AH11" s="14"/>
    </row>
    <row r="12" spans="1:34" x14ac:dyDescent="0.3">
      <c r="A12" s="28" t="s">
        <v>241</v>
      </c>
      <c r="B12" s="81" t="s">
        <v>268</v>
      </c>
      <c r="C12" s="27" t="s">
        <v>266</v>
      </c>
      <c r="D12" s="29">
        <v>19.07</v>
      </c>
      <c r="E12" s="26"/>
      <c r="F12" s="86"/>
      <c r="G12" s="87"/>
      <c r="H12" s="86"/>
      <c r="I12" s="117"/>
      <c r="J12" s="131"/>
      <c r="K12" s="132"/>
      <c r="L12" s="133"/>
      <c r="M12" s="134"/>
      <c r="N12" s="124">
        <f t="shared" ref="N12:N75" si="2">SUM(F12:M12)</f>
        <v>0</v>
      </c>
      <c r="O12" s="57">
        <f t="shared" si="0"/>
        <v>0</v>
      </c>
      <c r="Q12" s="46"/>
      <c r="R12" s="47">
        <f t="shared" si="1"/>
        <v>0</v>
      </c>
      <c r="T12" s="14"/>
      <c r="W12" s="14"/>
      <c r="AH12" s="14"/>
    </row>
    <row r="13" spans="1:34" x14ac:dyDescent="0.3">
      <c r="A13" s="28" t="s">
        <v>240</v>
      </c>
      <c r="B13" s="81" t="s">
        <v>269</v>
      </c>
      <c r="C13" s="27" t="s">
        <v>266</v>
      </c>
      <c r="D13" s="29">
        <v>12.55</v>
      </c>
      <c r="E13" s="26"/>
      <c r="F13" s="86"/>
      <c r="G13" s="87"/>
      <c r="H13" s="86"/>
      <c r="I13" s="117"/>
      <c r="J13" s="131"/>
      <c r="K13" s="132"/>
      <c r="L13" s="133"/>
      <c r="M13" s="134"/>
      <c r="N13" s="124">
        <f t="shared" si="2"/>
        <v>0</v>
      </c>
      <c r="O13" s="57">
        <f t="shared" si="0"/>
        <v>0</v>
      </c>
      <c r="Q13" s="46"/>
      <c r="R13" s="47">
        <f t="shared" si="1"/>
        <v>0</v>
      </c>
      <c r="T13" s="14"/>
      <c r="W13" s="14"/>
      <c r="AH13" s="14"/>
    </row>
    <row r="14" spans="1:34" x14ac:dyDescent="0.3">
      <c r="A14" s="28" t="s">
        <v>244</v>
      </c>
      <c r="B14" s="81" t="s">
        <v>270</v>
      </c>
      <c r="C14" s="27" t="s">
        <v>266</v>
      </c>
      <c r="D14" s="29">
        <v>7.16</v>
      </c>
      <c r="E14" s="26"/>
      <c r="F14" s="86"/>
      <c r="G14" s="87"/>
      <c r="H14" s="86"/>
      <c r="I14" s="117"/>
      <c r="J14" s="131"/>
      <c r="K14" s="132"/>
      <c r="L14" s="133"/>
      <c r="M14" s="134"/>
      <c r="N14" s="124">
        <f t="shared" si="2"/>
        <v>0</v>
      </c>
      <c r="O14" s="57">
        <f t="shared" si="0"/>
        <v>0</v>
      </c>
      <c r="Q14" s="46"/>
      <c r="R14" s="47">
        <f t="shared" si="1"/>
        <v>0</v>
      </c>
      <c r="T14" s="14"/>
      <c r="W14" s="14"/>
      <c r="AH14" s="14"/>
    </row>
    <row r="15" spans="1:34" x14ac:dyDescent="0.3">
      <c r="A15" s="28">
        <v>90832.01</v>
      </c>
      <c r="B15" s="82" t="s">
        <v>271</v>
      </c>
      <c r="C15" s="27" t="s">
        <v>201</v>
      </c>
      <c r="D15" s="29">
        <v>69.849999999999994</v>
      </c>
      <c r="E15" s="26"/>
      <c r="F15" s="86"/>
      <c r="G15" s="87"/>
      <c r="H15" s="86"/>
      <c r="I15" s="117"/>
      <c r="J15" s="131"/>
      <c r="K15" s="132"/>
      <c r="L15" s="133"/>
      <c r="M15" s="134"/>
      <c r="N15" s="124">
        <f t="shared" si="2"/>
        <v>0</v>
      </c>
      <c r="O15" s="57">
        <f t="shared" si="0"/>
        <v>0</v>
      </c>
      <c r="Q15" s="46"/>
      <c r="R15" s="47">
        <f t="shared" si="1"/>
        <v>0</v>
      </c>
      <c r="T15" s="14"/>
      <c r="W15" s="14"/>
      <c r="AH15" s="14"/>
    </row>
    <row r="16" spans="1:34" x14ac:dyDescent="0.3">
      <c r="A16" s="28">
        <v>90834.01</v>
      </c>
      <c r="B16" s="82" t="s">
        <v>271</v>
      </c>
      <c r="C16" s="27" t="s">
        <v>202</v>
      </c>
      <c r="D16" s="29">
        <v>90.99</v>
      </c>
      <c r="E16" s="26"/>
      <c r="F16" s="86"/>
      <c r="G16" s="87"/>
      <c r="H16" s="86"/>
      <c r="I16" s="117"/>
      <c r="J16" s="131"/>
      <c r="K16" s="132"/>
      <c r="L16" s="133"/>
      <c r="M16" s="134"/>
      <c r="N16" s="124">
        <f t="shared" si="2"/>
        <v>0</v>
      </c>
      <c r="O16" s="57">
        <f t="shared" si="0"/>
        <v>0</v>
      </c>
      <c r="Q16" s="46"/>
      <c r="R16" s="47">
        <f t="shared" si="1"/>
        <v>0</v>
      </c>
      <c r="T16" s="14"/>
      <c r="W16" s="14"/>
      <c r="AH16" s="14"/>
    </row>
    <row r="17" spans="1:34" x14ac:dyDescent="0.3">
      <c r="A17" s="28">
        <v>90837.01</v>
      </c>
      <c r="B17" s="82" t="s">
        <v>271</v>
      </c>
      <c r="C17" s="27" t="s">
        <v>200</v>
      </c>
      <c r="D17" s="29">
        <v>133.26</v>
      </c>
      <c r="E17" s="26"/>
      <c r="F17" s="86"/>
      <c r="G17" s="87"/>
      <c r="H17" s="86"/>
      <c r="I17" s="117"/>
      <c r="J17" s="131"/>
      <c r="K17" s="132"/>
      <c r="L17" s="133"/>
      <c r="M17" s="134"/>
      <c r="N17" s="124">
        <f t="shared" si="2"/>
        <v>0</v>
      </c>
      <c r="O17" s="57">
        <f t="shared" si="0"/>
        <v>0</v>
      </c>
      <c r="Q17" s="46"/>
      <c r="R17" s="47">
        <f t="shared" si="1"/>
        <v>0</v>
      </c>
      <c r="T17" s="14"/>
      <c r="W17" s="14"/>
      <c r="AH17" s="14"/>
    </row>
    <row r="18" spans="1:34" x14ac:dyDescent="0.3">
      <c r="A18" s="28">
        <v>90832</v>
      </c>
      <c r="B18" s="82" t="s">
        <v>272</v>
      </c>
      <c r="C18" s="27" t="s">
        <v>201</v>
      </c>
      <c r="D18" s="29">
        <v>64.48</v>
      </c>
      <c r="E18" s="26"/>
      <c r="F18" s="86"/>
      <c r="G18" s="87"/>
      <c r="H18" s="86"/>
      <c r="I18" s="117"/>
      <c r="J18" s="131"/>
      <c r="K18" s="132"/>
      <c r="L18" s="133"/>
      <c r="M18" s="134"/>
      <c r="N18" s="124">
        <f t="shared" si="2"/>
        <v>0</v>
      </c>
      <c r="O18" s="57">
        <f t="shared" si="0"/>
        <v>0</v>
      </c>
      <c r="Q18" s="46"/>
      <c r="R18" s="47">
        <f t="shared" si="1"/>
        <v>0</v>
      </c>
      <c r="T18" s="14"/>
      <c r="W18" s="14"/>
      <c r="AH18" s="14"/>
    </row>
    <row r="19" spans="1:34" x14ac:dyDescent="0.3">
      <c r="A19" s="28">
        <v>90834</v>
      </c>
      <c r="B19" s="82" t="s">
        <v>272</v>
      </c>
      <c r="C19" s="27" t="s">
        <v>202</v>
      </c>
      <c r="D19" s="29">
        <v>85.62</v>
      </c>
      <c r="E19" s="26"/>
      <c r="F19" s="86"/>
      <c r="G19" s="87"/>
      <c r="H19" s="86"/>
      <c r="I19" s="117"/>
      <c r="J19" s="131"/>
      <c r="K19" s="132"/>
      <c r="L19" s="133"/>
      <c r="M19" s="134"/>
      <c r="N19" s="124">
        <f t="shared" si="2"/>
        <v>0</v>
      </c>
      <c r="O19" s="57">
        <f t="shared" si="0"/>
        <v>0</v>
      </c>
      <c r="Q19" s="46"/>
      <c r="R19" s="47">
        <f t="shared" si="1"/>
        <v>0</v>
      </c>
      <c r="T19" s="14"/>
      <c r="W19" s="14"/>
      <c r="AH19" s="14"/>
    </row>
    <row r="20" spans="1:34" x14ac:dyDescent="0.3">
      <c r="A20" s="28">
        <v>90837</v>
      </c>
      <c r="B20" s="82" t="s">
        <v>272</v>
      </c>
      <c r="C20" s="27" t="s">
        <v>200</v>
      </c>
      <c r="D20" s="29">
        <v>127.89</v>
      </c>
      <c r="E20" s="26"/>
      <c r="F20" s="86"/>
      <c r="G20" s="87"/>
      <c r="H20" s="86"/>
      <c r="I20" s="117"/>
      <c r="J20" s="131"/>
      <c r="K20" s="132"/>
      <c r="L20" s="133"/>
      <c r="M20" s="134"/>
      <c r="N20" s="124">
        <f t="shared" si="2"/>
        <v>0</v>
      </c>
      <c r="O20" s="57">
        <f t="shared" si="0"/>
        <v>0</v>
      </c>
      <c r="Q20" s="46"/>
      <c r="R20" s="47">
        <f t="shared" si="1"/>
        <v>0</v>
      </c>
      <c r="T20" s="14"/>
      <c r="W20" s="14"/>
      <c r="AH20" s="14"/>
    </row>
    <row r="21" spans="1:34" x14ac:dyDescent="0.3">
      <c r="A21" s="28" t="s">
        <v>273</v>
      </c>
      <c r="B21" s="82" t="s">
        <v>274</v>
      </c>
      <c r="C21" s="27" t="s">
        <v>201</v>
      </c>
      <c r="D21" s="29">
        <v>64.48</v>
      </c>
      <c r="E21" s="26"/>
      <c r="F21" s="86"/>
      <c r="G21" s="87"/>
      <c r="H21" s="86"/>
      <c r="I21" s="117"/>
      <c r="J21" s="131"/>
      <c r="K21" s="132"/>
      <c r="L21" s="133"/>
      <c r="M21" s="134"/>
      <c r="N21" s="124">
        <f t="shared" si="2"/>
        <v>0</v>
      </c>
      <c r="O21" s="57">
        <f t="shared" si="0"/>
        <v>0</v>
      </c>
      <c r="Q21" s="46"/>
      <c r="R21" s="47">
        <f t="shared" si="1"/>
        <v>0</v>
      </c>
      <c r="T21" s="14"/>
      <c r="W21" s="14"/>
      <c r="AH21" s="14"/>
    </row>
    <row r="22" spans="1:34" x14ac:dyDescent="0.3">
      <c r="A22" s="28" t="s">
        <v>275</v>
      </c>
      <c r="B22" s="82" t="s">
        <v>274</v>
      </c>
      <c r="C22" s="27" t="s">
        <v>276</v>
      </c>
      <c r="D22" s="29">
        <v>85.62</v>
      </c>
      <c r="E22" s="26"/>
      <c r="F22" s="86"/>
      <c r="G22" s="87"/>
      <c r="H22" s="86"/>
      <c r="I22" s="117"/>
      <c r="J22" s="131"/>
      <c r="K22" s="132"/>
      <c r="L22" s="133"/>
      <c r="M22" s="134"/>
      <c r="N22" s="124">
        <f t="shared" si="2"/>
        <v>0</v>
      </c>
      <c r="O22" s="57">
        <f t="shared" si="0"/>
        <v>0</v>
      </c>
      <c r="Q22" s="46"/>
      <c r="R22" s="47">
        <f t="shared" si="1"/>
        <v>0</v>
      </c>
      <c r="T22" s="14"/>
      <c r="W22" s="14"/>
      <c r="AH22" s="14"/>
    </row>
    <row r="23" spans="1:34" x14ac:dyDescent="0.3">
      <c r="A23" s="28" t="s">
        <v>277</v>
      </c>
      <c r="B23" s="82" t="s">
        <v>274</v>
      </c>
      <c r="C23" s="27" t="s">
        <v>200</v>
      </c>
      <c r="D23" s="29">
        <v>127.89</v>
      </c>
      <c r="E23" s="26"/>
      <c r="F23" s="86"/>
      <c r="G23" s="87"/>
      <c r="H23" s="86"/>
      <c r="I23" s="117"/>
      <c r="J23" s="131"/>
      <c r="K23" s="132"/>
      <c r="L23" s="133"/>
      <c r="M23" s="134"/>
      <c r="N23" s="124">
        <f t="shared" si="2"/>
        <v>0</v>
      </c>
      <c r="O23" s="57">
        <f t="shared" si="0"/>
        <v>0</v>
      </c>
      <c r="Q23" s="46"/>
      <c r="R23" s="47">
        <f t="shared" si="1"/>
        <v>0</v>
      </c>
      <c r="T23" s="14"/>
      <c r="W23" s="14"/>
      <c r="AH23" s="14"/>
    </row>
    <row r="24" spans="1:34" x14ac:dyDescent="0.3">
      <c r="A24" s="28">
        <v>90847.01</v>
      </c>
      <c r="B24" s="81" t="s">
        <v>278</v>
      </c>
      <c r="C24" s="27" t="s">
        <v>200</v>
      </c>
      <c r="D24" s="29">
        <v>133.26</v>
      </c>
      <c r="E24" s="26"/>
      <c r="F24" s="86"/>
      <c r="G24" s="87"/>
      <c r="H24" s="86"/>
      <c r="I24" s="117"/>
      <c r="J24" s="131"/>
      <c r="K24" s="132"/>
      <c r="L24" s="133"/>
      <c r="M24" s="134"/>
      <c r="N24" s="124">
        <f t="shared" si="2"/>
        <v>0</v>
      </c>
      <c r="O24" s="57">
        <f t="shared" si="0"/>
        <v>0</v>
      </c>
      <c r="Q24" s="46"/>
      <c r="R24" s="47">
        <f t="shared" si="1"/>
        <v>0</v>
      </c>
      <c r="T24" s="14"/>
      <c r="W24" s="14"/>
      <c r="AH24" s="14"/>
    </row>
    <row r="25" spans="1:34" x14ac:dyDescent="0.3">
      <c r="A25" s="28">
        <v>90847</v>
      </c>
      <c r="B25" s="81" t="s">
        <v>280</v>
      </c>
      <c r="C25" s="27" t="s">
        <v>200</v>
      </c>
      <c r="D25" s="29">
        <v>127.89</v>
      </c>
      <c r="E25" s="26"/>
      <c r="F25" s="86"/>
      <c r="G25" s="87"/>
      <c r="H25" s="86"/>
      <c r="I25" s="117"/>
      <c r="J25" s="131"/>
      <c r="K25" s="132"/>
      <c r="L25" s="133"/>
      <c r="M25" s="134"/>
      <c r="N25" s="124">
        <f t="shared" si="2"/>
        <v>0</v>
      </c>
      <c r="O25" s="57">
        <f t="shared" si="0"/>
        <v>0</v>
      </c>
      <c r="Q25" s="46"/>
      <c r="R25" s="47">
        <f t="shared" si="1"/>
        <v>0</v>
      </c>
      <c r="T25" s="14"/>
      <c r="W25" s="14"/>
      <c r="AH25" s="14"/>
    </row>
    <row r="26" spans="1:34" x14ac:dyDescent="0.3">
      <c r="A26" s="28" t="s">
        <v>281</v>
      </c>
      <c r="B26" s="81" t="s">
        <v>282</v>
      </c>
      <c r="C26" s="27" t="s">
        <v>200</v>
      </c>
      <c r="D26" s="29">
        <v>127.89</v>
      </c>
      <c r="E26" s="26"/>
      <c r="F26" s="86"/>
      <c r="G26" s="87"/>
      <c r="H26" s="86"/>
      <c r="I26" s="117"/>
      <c r="J26" s="131"/>
      <c r="K26" s="132"/>
      <c r="L26" s="133"/>
      <c r="M26" s="134"/>
      <c r="N26" s="124">
        <f t="shared" si="2"/>
        <v>0</v>
      </c>
      <c r="O26" s="57">
        <f t="shared" si="0"/>
        <v>0</v>
      </c>
      <c r="Q26" s="46"/>
      <c r="R26" s="47">
        <f t="shared" si="1"/>
        <v>0</v>
      </c>
      <c r="T26" s="14"/>
      <c r="W26" s="14"/>
      <c r="AH26" s="14"/>
    </row>
    <row r="27" spans="1:34" x14ac:dyDescent="0.3">
      <c r="A27" s="28" t="s">
        <v>245</v>
      </c>
      <c r="B27" s="81" t="s">
        <v>283</v>
      </c>
      <c r="C27" s="27" t="s">
        <v>200</v>
      </c>
      <c r="D27" s="29">
        <v>18.63</v>
      </c>
      <c r="E27" s="26"/>
      <c r="F27" s="86"/>
      <c r="G27" s="87"/>
      <c r="H27" s="86"/>
      <c r="I27" s="117"/>
      <c r="J27" s="131"/>
      <c r="K27" s="132"/>
      <c r="L27" s="133"/>
      <c r="M27" s="134"/>
      <c r="N27" s="124">
        <f t="shared" si="2"/>
        <v>0</v>
      </c>
      <c r="O27" s="57">
        <f t="shared" si="0"/>
        <v>0</v>
      </c>
      <c r="Q27" s="46"/>
      <c r="R27" s="47">
        <f t="shared" si="1"/>
        <v>0</v>
      </c>
      <c r="T27" s="14"/>
      <c r="W27" s="14"/>
      <c r="AH27" s="14"/>
    </row>
    <row r="28" spans="1:34" x14ac:dyDescent="0.3">
      <c r="A28" s="41" t="s">
        <v>498</v>
      </c>
      <c r="B28" s="108" t="s">
        <v>499</v>
      </c>
      <c r="C28" s="42" t="s">
        <v>200</v>
      </c>
      <c r="D28" s="43">
        <v>18.63</v>
      </c>
      <c r="E28" s="26"/>
      <c r="F28" s="88"/>
      <c r="G28" s="89"/>
      <c r="H28" s="88"/>
      <c r="I28" s="117"/>
      <c r="J28" s="131"/>
      <c r="K28" s="135"/>
      <c r="L28" s="133"/>
      <c r="M28" s="134"/>
      <c r="N28" s="124">
        <f t="shared" si="2"/>
        <v>0</v>
      </c>
      <c r="O28" s="57">
        <f t="shared" si="0"/>
        <v>0</v>
      </c>
      <c r="Q28" s="46"/>
      <c r="R28" s="47">
        <f t="shared" si="1"/>
        <v>0</v>
      </c>
      <c r="T28" s="14"/>
      <c r="W28" s="14"/>
      <c r="AH28" s="14"/>
    </row>
    <row r="29" spans="1:34" x14ac:dyDescent="0.3">
      <c r="A29" s="28">
        <v>90853</v>
      </c>
      <c r="B29" s="81" t="s">
        <v>284</v>
      </c>
      <c r="C29" s="27" t="s">
        <v>200</v>
      </c>
      <c r="D29" s="29">
        <v>26.51</v>
      </c>
      <c r="E29" s="26"/>
      <c r="F29" s="86"/>
      <c r="G29" s="87"/>
      <c r="H29" s="86"/>
      <c r="I29" s="117"/>
      <c r="J29" s="131"/>
      <c r="K29" s="132"/>
      <c r="L29" s="133"/>
      <c r="M29" s="134"/>
      <c r="N29" s="124">
        <f t="shared" si="2"/>
        <v>0</v>
      </c>
      <c r="O29" s="57">
        <f t="shared" si="0"/>
        <v>0</v>
      </c>
      <c r="Q29" s="46"/>
      <c r="R29" s="47">
        <f t="shared" si="1"/>
        <v>0</v>
      </c>
      <c r="T29" s="14"/>
      <c r="W29" s="14"/>
      <c r="AH29" s="14"/>
    </row>
    <row r="30" spans="1:34" x14ac:dyDescent="0.3">
      <c r="A30" s="41" t="s">
        <v>512</v>
      </c>
      <c r="B30" s="108" t="s">
        <v>513</v>
      </c>
      <c r="C30" s="42" t="s">
        <v>200</v>
      </c>
      <c r="D30" s="43">
        <v>26.51</v>
      </c>
      <c r="E30" s="26"/>
      <c r="F30" s="88"/>
      <c r="G30" s="89"/>
      <c r="H30" s="88"/>
      <c r="I30" s="117"/>
      <c r="J30" s="131"/>
      <c r="K30" s="135"/>
      <c r="L30" s="133"/>
      <c r="M30" s="134"/>
      <c r="N30" s="124">
        <f t="shared" si="2"/>
        <v>0</v>
      </c>
      <c r="O30" s="57">
        <f t="shared" si="0"/>
        <v>0</v>
      </c>
      <c r="Q30" s="46"/>
      <c r="R30" s="47">
        <f t="shared" si="1"/>
        <v>0</v>
      </c>
      <c r="T30" s="14"/>
      <c r="W30" s="14"/>
      <c r="AH30" s="14"/>
    </row>
    <row r="31" spans="1:34" x14ac:dyDescent="0.3">
      <c r="A31" s="28">
        <v>90849</v>
      </c>
      <c r="B31" s="81" t="s">
        <v>285</v>
      </c>
      <c r="C31" s="27" t="s">
        <v>200</v>
      </c>
      <c r="D31" s="29">
        <v>34.39</v>
      </c>
      <c r="E31" s="26"/>
      <c r="F31" s="86"/>
      <c r="G31" s="87"/>
      <c r="H31" s="86"/>
      <c r="I31" s="117"/>
      <c r="J31" s="131"/>
      <c r="K31" s="132"/>
      <c r="L31" s="133"/>
      <c r="M31" s="134"/>
      <c r="N31" s="124">
        <f t="shared" si="2"/>
        <v>0</v>
      </c>
      <c r="O31" s="57">
        <f t="shared" si="0"/>
        <v>0</v>
      </c>
      <c r="Q31" s="46"/>
      <c r="R31" s="47">
        <f t="shared" si="1"/>
        <v>0</v>
      </c>
      <c r="T31" s="14"/>
      <c r="W31" s="14"/>
      <c r="AH31" s="14"/>
    </row>
    <row r="32" spans="1:34" x14ac:dyDescent="0.3">
      <c r="A32" s="41" t="s">
        <v>484</v>
      </c>
      <c r="B32" s="108" t="s">
        <v>485</v>
      </c>
      <c r="C32" s="42" t="s">
        <v>200</v>
      </c>
      <c r="D32" s="43">
        <v>34.39</v>
      </c>
      <c r="E32" s="26"/>
      <c r="F32" s="88"/>
      <c r="G32" s="89"/>
      <c r="H32" s="88"/>
      <c r="I32" s="117"/>
      <c r="J32" s="131"/>
      <c r="K32" s="135"/>
      <c r="L32" s="133"/>
      <c r="M32" s="134"/>
      <c r="N32" s="124">
        <f t="shared" si="2"/>
        <v>0</v>
      </c>
      <c r="O32" s="57">
        <f t="shared" si="0"/>
        <v>0</v>
      </c>
      <c r="Q32" s="46"/>
      <c r="R32" s="47">
        <f t="shared" si="1"/>
        <v>0</v>
      </c>
      <c r="T32" s="14"/>
      <c r="W32" s="14"/>
      <c r="AH32" s="14"/>
    </row>
    <row r="33" spans="1:34" x14ac:dyDescent="0.3">
      <c r="A33" s="28" t="s">
        <v>224</v>
      </c>
      <c r="B33" s="81" t="s">
        <v>225</v>
      </c>
      <c r="C33" s="27" t="s">
        <v>266</v>
      </c>
      <c r="D33" s="29">
        <v>35.82</v>
      </c>
      <c r="E33" s="26"/>
      <c r="F33" s="86"/>
      <c r="G33" s="87"/>
      <c r="H33" s="86"/>
      <c r="I33" s="117"/>
      <c r="J33" s="131"/>
      <c r="K33" s="132"/>
      <c r="L33" s="133"/>
      <c r="M33" s="134"/>
      <c r="N33" s="124">
        <f t="shared" si="2"/>
        <v>0</v>
      </c>
      <c r="O33" s="57">
        <f t="shared" si="0"/>
        <v>0</v>
      </c>
      <c r="Q33" s="46"/>
      <c r="R33" s="47">
        <f t="shared" si="1"/>
        <v>0</v>
      </c>
      <c r="T33" s="14"/>
      <c r="W33" s="14"/>
      <c r="AH33" s="14"/>
    </row>
    <row r="34" spans="1:34" x14ac:dyDescent="0.3">
      <c r="A34" s="41" t="s">
        <v>490</v>
      </c>
      <c r="B34" s="108" t="s">
        <v>491</v>
      </c>
      <c r="C34" s="42" t="s">
        <v>266</v>
      </c>
      <c r="D34" s="43">
        <v>35.82</v>
      </c>
      <c r="E34" s="26"/>
      <c r="F34" s="88"/>
      <c r="G34" s="89"/>
      <c r="H34" s="88"/>
      <c r="I34" s="117"/>
      <c r="J34" s="131"/>
      <c r="K34" s="135"/>
      <c r="L34" s="133"/>
      <c r="M34" s="134"/>
      <c r="N34" s="124">
        <f t="shared" si="2"/>
        <v>0</v>
      </c>
      <c r="O34" s="57">
        <f t="shared" si="0"/>
        <v>0</v>
      </c>
      <c r="Q34" s="46"/>
      <c r="R34" s="47">
        <f t="shared" si="1"/>
        <v>0</v>
      </c>
      <c r="T34" s="14"/>
      <c r="W34" s="14"/>
      <c r="AH34" s="14"/>
    </row>
    <row r="35" spans="1:34" x14ac:dyDescent="0.3">
      <c r="A35" s="28" t="s">
        <v>219</v>
      </c>
      <c r="B35" s="81" t="s">
        <v>4</v>
      </c>
      <c r="C35" s="27" t="s">
        <v>266</v>
      </c>
      <c r="D35" s="29">
        <v>26.87</v>
      </c>
      <c r="E35" s="26"/>
      <c r="F35" s="86"/>
      <c r="G35" s="87"/>
      <c r="H35" s="86"/>
      <c r="I35" s="117"/>
      <c r="J35" s="131"/>
      <c r="K35" s="132"/>
      <c r="L35" s="133"/>
      <c r="M35" s="134"/>
      <c r="N35" s="124">
        <f t="shared" si="2"/>
        <v>0</v>
      </c>
      <c r="O35" s="57">
        <f t="shared" si="0"/>
        <v>0</v>
      </c>
      <c r="Q35" s="46"/>
      <c r="R35" s="47">
        <f t="shared" si="1"/>
        <v>0</v>
      </c>
      <c r="T35" s="14"/>
      <c r="W35" s="14"/>
      <c r="AH35" s="14"/>
    </row>
    <row r="36" spans="1:34" x14ac:dyDescent="0.3">
      <c r="A36" s="28" t="s">
        <v>286</v>
      </c>
      <c r="B36" s="81" t="s">
        <v>287</v>
      </c>
      <c r="C36" s="27" t="s">
        <v>266</v>
      </c>
      <c r="D36" s="29">
        <v>26.87</v>
      </c>
      <c r="E36" s="26"/>
      <c r="F36" s="86"/>
      <c r="G36" s="87"/>
      <c r="H36" s="86"/>
      <c r="I36" s="117"/>
      <c r="J36" s="131"/>
      <c r="K36" s="132"/>
      <c r="L36" s="133"/>
      <c r="M36" s="134"/>
      <c r="N36" s="124">
        <f t="shared" si="2"/>
        <v>0</v>
      </c>
      <c r="O36" s="57">
        <f t="shared" si="0"/>
        <v>0</v>
      </c>
      <c r="Q36" s="46"/>
      <c r="R36" s="47">
        <f t="shared" si="1"/>
        <v>0</v>
      </c>
      <c r="T36" s="14"/>
      <c r="W36" s="14"/>
      <c r="AH36" s="14"/>
    </row>
    <row r="37" spans="1:34" x14ac:dyDescent="0.3">
      <c r="A37" s="28">
        <v>99402.01</v>
      </c>
      <c r="B37" s="82" t="s">
        <v>288</v>
      </c>
      <c r="C37" s="27" t="s">
        <v>201</v>
      </c>
      <c r="D37" s="29">
        <v>56.24</v>
      </c>
      <c r="E37" s="26"/>
      <c r="F37" s="86"/>
      <c r="G37" s="87"/>
      <c r="H37" s="86"/>
      <c r="I37" s="117"/>
      <c r="J37" s="131"/>
      <c r="K37" s="132"/>
      <c r="L37" s="133"/>
      <c r="M37" s="134"/>
      <c r="N37" s="124">
        <f t="shared" si="2"/>
        <v>0</v>
      </c>
      <c r="O37" s="57">
        <f t="shared" si="0"/>
        <v>0</v>
      </c>
      <c r="Q37" s="46"/>
      <c r="R37" s="47">
        <f t="shared" si="1"/>
        <v>0</v>
      </c>
      <c r="T37" s="14"/>
      <c r="W37" s="14"/>
      <c r="AH37" s="14"/>
    </row>
    <row r="38" spans="1:34" x14ac:dyDescent="0.3">
      <c r="A38" s="28">
        <v>99403.01</v>
      </c>
      <c r="B38" s="82" t="s">
        <v>288</v>
      </c>
      <c r="C38" s="27" t="s">
        <v>202</v>
      </c>
      <c r="D38" s="29">
        <v>81.680000000000007</v>
      </c>
      <c r="E38" s="26"/>
      <c r="F38" s="86"/>
      <c r="G38" s="87"/>
      <c r="H38" s="86"/>
      <c r="I38" s="117"/>
      <c r="J38" s="131"/>
      <c r="K38" s="132"/>
      <c r="L38" s="133"/>
      <c r="M38" s="134"/>
      <c r="N38" s="124">
        <f t="shared" si="2"/>
        <v>0</v>
      </c>
      <c r="O38" s="57">
        <f t="shared" si="0"/>
        <v>0</v>
      </c>
      <c r="Q38" s="46"/>
      <c r="R38" s="47">
        <f t="shared" si="1"/>
        <v>0</v>
      </c>
      <c r="T38" s="14"/>
      <c r="W38" s="14"/>
      <c r="AH38" s="14"/>
    </row>
    <row r="39" spans="1:34" x14ac:dyDescent="0.3">
      <c r="A39" s="28">
        <v>99404.01</v>
      </c>
      <c r="B39" s="82" t="s">
        <v>288</v>
      </c>
      <c r="C39" s="27" t="s">
        <v>200</v>
      </c>
      <c r="D39" s="29">
        <v>107.47</v>
      </c>
      <c r="E39" s="26"/>
      <c r="F39" s="86"/>
      <c r="G39" s="87"/>
      <c r="H39" s="86"/>
      <c r="I39" s="117"/>
      <c r="J39" s="131"/>
      <c r="K39" s="132"/>
      <c r="L39" s="133"/>
      <c r="M39" s="134"/>
      <c r="N39" s="124">
        <f t="shared" si="2"/>
        <v>0</v>
      </c>
      <c r="O39" s="57">
        <f t="shared" si="0"/>
        <v>0</v>
      </c>
      <c r="Q39" s="46"/>
      <c r="R39" s="47">
        <f t="shared" si="1"/>
        <v>0</v>
      </c>
      <c r="T39" s="14"/>
      <c r="W39" s="14"/>
      <c r="AH39" s="14"/>
    </row>
    <row r="40" spans="1:34" x14ac:dyDescent="0.3">
      <c r="A40" s="28">
        <v>99402</v>
      </c>
      <c r="B40" s="82" t="s">
        <v>289</v>
      </c>
      <c r="C40" s="27" t="s">
        <v>201</v>
      </c>
      <c r="D40" s="29">
        <v>50.87</v>
      </c>
      <c r="E40" s="26"/>
      <c r="F40" s="86"/>
      <c r="G40" s="87"/>
      <c r="H40" s="86"/>
      <c r="I40" s="117"/>
      <c r="J40" s="131"/>
      <c r="K40" s="132"/>
      <c r="L40" s="133"/>
      <c r="M40" s="134"/>
      <c r="N40" s="124">
        <f t="shared" si="2"/>
        <v>0</v>
      </c>
      <c r="O40" s="57">
        <f t="shared" si="0"/>
        <v>0</v>
      </c>
      <c r="Q40" s="46"/>
      <c r="R40" s="47">
        <f t="shared" si="1"/>
        <v>0</v>
      </c>
      <c r="T40" s="14"/>
      <c r="W40" s="14"/>
      <c r="AH40" s="14"/>
    </row>
    <row r="41" spans="1:34" x14ac:dyDescent="0.3">
      <c r="A41" s="28">
        <v>99403</v>
      </c>
      <c r="B41" s="82" t="s">
        <v>289</v>
      </c>
      <c r="C41" s="27" t="s">
        <v>202</v>
      </c>
      <c r="D41" s="29">
        <v>76.3</v>
      </c>
      <c r="E41" s="26"/>
      <c r="F41" s="86"/>
      <c r="G41" s="87"/>
      <c r="H41" s="86"/>
      <c r="I41" s="117"/>
      <c r="J41" s="131"/>
      <c r="K41" s="132"/>
      <c r="L41" s="133"/>
      <c r="M41" s="134"/>
      <c r="N41" s="124">
        <f t="shared" si="2"/>
        <v>0</v>
      </c>
      <c r="O41" s="57">
        <f t="shared" si="0"/>
        <v>0</v>
      </c>
      <c r="Q41" s="46"/>
      <c r="R41" s="47">
        <f t="shared" si="1"/>
        <v>0</v>
      </c>
      <c r="T41" s="14"/>
      <c r="W41" s="14"/>
      <c r="AH41" s="14"/>
    </row>
    <row r="42" spans="1:34" x14ac:dyDescent="0.3">
      <c r="A42" s="28">
        <v>99404</v>
      </c>
      <c r="B42" s="82" t="s">
        <v>289</v>
      </c>
      <c r="C42" s="27" t="s">
        <v>200</v>
      </c>
      <c r="D42" s="29">
        <v>102.09</v>
      </c>
      <c r="E42" s="26"/>
      <c r="F42" s="86"/>
      <c r="G42" s="87"/>
      <c r="H42" s="86"/>
      <c r="I42" s="117"/>
      <c r="J42" s="131"/>
      <c r="K42" s="132"/>
      <c r="L42" s="133"/>
      <c r="M42" s="134"/>
      <c r="N42" s="124">
        <f t="shared" si="2"/>
        <v>0</v>
      </c>
      <c r="O42" s="57">
        <f t="shared" ref="O42:O73" si="3">IF($H$3="New",+N42*D42,0)</f>
        <v>0</v>
      </c>
      <c r="Q42" s="46"/>
      <c r="R42" s="47">
        <f t="shared" ref="R42:R73" si="4">Q42*D42</f>
        <v>0</v>
      </c>
      <c r="T42" s="14"/>
      <c r="W42" s="14"/>
      <c r="AH42" s="14"/>
    </row>
    <row r="43" spans="1:34" x14ac:dyDescent="0.3">
      <c r="A43" s="28" t="s">
        <v>290</v>
      </c>
      <c r="B43" s="82" t="s">
        <v>291</v>
      </c>
      <c r="C43" s="27" t="s">
        <v>201</v>
      </c>
      <c r="D43" s="29">
        <v>50.87</v>
      </c>
      <c r="E43" s="26"/>
      <c r="F43" s="86"/>
      <c r="G43" s="87"/>
      <c r="H43" s="86"/>
      <c r="I43" s="117"/>
      <c r="J43" s="131"/>
      <c r="K43" s="132"/>
      <c r="L43" s="133"/>
      <c r="M43" s="134"/>
      <c r="N43" s="124">
        <f t="shared" si="2"/>
        <v>0</v>
      </c>
      <c r="O43" s="57">
        <f t="shared" si="3"/>
        <v>0</v>
      </c>
      <c r="Q43" s="46"/>
      <c r="R43" s="47">
        <f t="shared" si="4"/>
        <v>0</v>
      </c>
      <c r="T43" s="14"/>
      <c r="W43" s="14"/>
      <c r="AH43" s="14"/>
    </row>
    <row r="44" spans="1:34" x14ac:dyDescent="0.3">
      <c r="A44" s="28" t="s">
        <v>292</v>
      </c>
      <c r="B44" s="82" t="s">
        <v>293</v>
      </c>
      <c r="C44" s="27" t="s">
        <v>202</v>
      </c>
      <c r="D44" s="29">
        <v>76.3</v>
      </c>
      <c r="E44" s="26"/>
      <c r="F44" s="86"/>
      <c r="G44" s="87"/>
      <c r="H44" s="86"/>
      <c r="I44" s="117"/>
      <c r="J44" s="131"/>
      <c r="K44" s="132"/>
      <c r="L44" s="133"/>
      <c r="M44" s="134"/>
      <c r="N44" s="124">
        <f t="shared" si="2"/>
        <v>0</v>
      </c>
      <c r="O44" s="57">
        <f t="shared" si="3"/>
        <v>0</v>
      </c>
      <c r="Q44" s="46"/>
      <c r="R44" s="47">
        <f t="shared" si="4"/>
        <v>0</v>
      </c>
      <c r="T44" s="14"/>
      <c r="W44" s="14"/>
      <c r="AH44" s="14"/>
    </row>
    <row r="45" spans="1:34" x14ac:dyDescent="0.3">
      <c r="A45" s="28" t="s">
        <v>294</v>
      </c>
      <c r="B45" s="82" t="s">
        <v>293</v>
      </c>
      <c r="C45" s="27" t="s">
        <v>200</v>
      </c>
      <c r="D45" s="29">
        <v>102.09</v>
      </c>
      <c r="E45" s="26"/>
      <c r="F45" s="86"/>
      <c r="G45" s="87"/>
      <c r="H45" s="86"/>
      <c r="I45" s="117"/>
      <c r="J45" s="131"/>
      <c r="K45" s="132"/>
      <c r="L45" s="133"/>
      <c r="M45" s="134"/>
      <c r="N45" s="124">
        <f t="shared" si="2"/>
        <v>0</v>
      </c>
      <c r="O45" s="57">
        <f t="shared" si="3"/>
        <v>0</v>
      </c>
      <c r="Q45" s="46"/>
      <c r="R45" s="47">
        <f t="shared" si="4"/>
        <v>0</v>
      </c>
      <c r="T45" s="14"/>
      <c r="W45" s="14"/>
      <c r="AH45" s="14"/>
    </row>
    <row r="46" spans="1:34" x14ac:dyDescent="0.3">
      <c r="A46" s="28">
        <v>90837.05</v>
      </c>
      <c r="B46" s="81" t="s">
        <v>295</v>
      </c>
      <c r="C46" s="27" t="s">
        <v>200</v>
      </c>
      <c r="D46" s="29">
        <v>18.63</v>
      </c>
      <c r="E46" s="26"/>
      <c r="F46" s="86"/>
      <c r="G46" s="87"/>
      <c r="H46" s="86"/>
      <c r="I46" s="117"/>
      <c r="J46" s="131"/>
      <c r="K46" s="132"/>
      <c r="L46" s="133"/>
      <c r="M46" s="134"/>
      <c r="N46" s="124">
        <f t="shared" si="2"/>
        <v>0</v>
      </c>
      <c r="O46" s="57">
        <f t="shared" si="3"/>
        <v>0</v>
      </c>
      <c r="Q46" s="46"/>
      <c r="R46" s="47">
        <f t="shared" si="4"/>
        <v>0</v>
      </c>
      <c r="T46" s="14"/>
      <c r="W46" s="14"/>
      <c r="AH46" s="14"/>
    </row>
    <row r="47" spans="1:34" x14ac:dyDescent="0.3">
      <c r="A47" s="41" t="s">
        <v>506</v>
      </c>
      <c r="B47" s="108" t="s">
        <v>507</v>
      </c>
      <c r="C47" s="42" t="s">
        <v>200</v>
      </c>
      <c r="D47" s="43">
        <v>18.63</v>
      </c>
      <c r="E47" s="26"/>
      <c r="F47" s="88"/>
      <c r="G47" s="89"/>
      <c r="H47" s="88"/>
      <c r="I47" s="117"/>
      <c r="J47" s="131"/>
      <c r="K47" s="135"/>
      <c r="L47" s="133"/>
      <c r="M47" s="134"/>
      <c r="N47" s="124">
        <f t="shared" si="2"/>
        <v>0</v>
      </c>
      <c r="O47" s="57">
        <f t="shared" si="3"/>
        <v>0</v>
      </c>
      <c r="Q47" s="46"/>
      <c r="R47" s="47">
        <f t="shared" si="4"/>
        <v>0</v>
      </c>
      <c r="T47" s="14"/>
      <c r="W47" s="14"/>
      <c r="AH47" s="14"/>
    </row>
    <row r="48" spans="1:34" x14ac:dyDescent="0.3">
      <c r="A48" s="28">
        <v>90832.03</v>
      </c>
      <c r="B48" s="82" t="s">
        <v>296</v>
      </c>
      <c r="C48" s="27" t="s">
        <v>201</v>
      </c>
      <c r="D48" s="29">
        <v>61.62</v>
      </c>
      <c r="E48" s="26"/>
      <c r="F48" s="86"/>
      <c r="G48" s="87"/>
      <c r="H48" s="86"/>
      <c r="I48" s="117"/>
      <c r="J48" s="131"/>
      <c r="K48" s="132"/>
      <c r="L48" s="133"/>
      <c r="M48" s="134"/>
      <c r="N48" s="124">
        <f t="shared" si="2"/>
        <v>0</v>
      </c>
      <c r="O48" s="57">
        <f t="shared" si="3"/>
        <v>0</v>
      </c>
      <c r="Q48" s="46"/>
      <c r="R48" s="47">
        <f t="shared" si="4"/>
        <v>0</v>
      </c>
      <c r="T48" s="14"/>
      <c r="W48" s="14"/>
      <c r="AH48" s="14"/>
    </row>
    <row r="49" spans="1:34" x14ac:dyDescent="0.3">
      <c r="A49" s="41" t="s">
        <v>508</v>
      </c>
      <c r="B49" s="108" t="s">
        <v>509</v>
      </c>
      <c r="C49" s="42" t="s">
        <v>201</v>
      </c>
      <c r="D49" s="43">
        <v>61.62</v>
      </c>
      <c r="E49" s="26"/>
      <c r="F49" s="88"/>
      <c r="G49" s="89"/>
      <c r="H49" s="88"/>
      <c r="I49" s="117"/>
      <c r="J49" s="131"/>
      <c r="K49" s="135"/>
      <c r="L49" s="133"/>
      <c r="M49" s="134"/>
      <c r="N49" s="124">
        <f t="shared" si="2"/>
        <v>0</v>
      </c>
      <c r="O49" s="57">
        <f t="shared" si="3"/>
        <v>0</v>
      </c>
      <c r="Q49" s="46"/>
      <c r="R49" s="47">
        <f t="shared" si="4"/>
        <v>0</v>
      </c>
      <c r="T49" s="14"/>
      <c r="W49" s="14"/>
      <c r="AH49" s="14"/>
    </row>
    <row r="50" spans="1:34" x14ac:dyDescent="0.3">
      <c r="A50" s="28">
        <v>90834.03</v>
      </c>
      <c r="B50" s="82" t="s">
        <v>296</v>
      </c>
      <c r="C50" s="27" t="s">
        <v>202</v>
      </c>
      <c r="D50" s="29">
        <v>85.98</v>
      </c>
      <c r="E50" s="26"/>
      <c r="F50" s="86"/>
      <c r="G50" s="87"/>
      <c r="H50" s="86"/>
      <c r="I50" s="117"/>
      <c r="J50" s="131"/>
      <c r="K50" s="132"/>
      <c r="L50" s="133"/>
      <c r="M50" s="134"/>
      <c r="N50" s="124">
        <f t="shared" si="2"/>
        <v>0</v>
      </c>
      <c r="O50" s="57">
        <f t="shared" si="3"/>
        <v>0</v>
      </c>
      <c r="Q50" s="46"/>
      <c r="R50" s="47">
        <f t="shared" si="4"/>
        <v>0</v>
      </c>
      <c r="T50" s="14"/>
      <c r="W50" s="14"/>
      <c r="AH50" s="14"/>
    </row>
    <row r="51" spans="1:34" x14ac:dyDescent="0.3">
      <c r="A51" s="41" t="s">
        <v>510</v>
      </c>
      <c r="B51" s="108" t="s">
        <v>509</v>
      </c>
      <c r="C51" s="42" t="s">
        <v>202</v>
      </c>
      <c r="D51" s="43">
        <v>85.98</v>
      </c>
      <c r="E51" s="26"/>
      <c r="F51" s="88"/>
      <c r="G51" s="89"/>
      <c r="H51" s="88"/>
      <c r="I51" s="117"/>
      <c r="J51" s="131"/>
      <c r="K51" s="135"/>
      <c r="L51" s="133"/>
      <c r="M51" s="134"/>
      <c r="N51" s="124">
        <f t="shared" si="2"/>
        <v>0</v>
      </c>
      <c r="O51" s="57">
        <f t="shared" si="3"/>
        <v>0</v>
      </c>
      <c r="Q51" s="46"/>
      <c r="R51" s="47">
        <f t="shared" si="4"/>
        <v>0</v>
      </c>
      <c r="T51" s="14"/>
      <c r="W51" s="14"/>
      <c r="AH51" s="14"/>
    </row>
    <row r="52" spans="1:34" x14ac:dyDescent="0.3">
      <c r="A52" s="28">
        <v>90837.03</v>
      </c>
      <c r="B52" s="82" t="s">
        <v>296</v>
      </c>
      <c r="C52" s="27" t="s">
        <v>200</v>
      </c>
      <c r="D52" s="29">
        <v>110.69</v>
      </c>
      <c r="E52" s="26"/>
      <c r="F52" s="86"/>
      <c r="G52" s="87"/>
      <c r="H52" s="86"/>
      <c r="I52" s="117"/>
      <c r="J52" s="131"/>
      <c r="K52" s="132"/>
      <c r="L52" s="133"/>
      <c r="M52" s="134"/>
      <c r="N52" s="124">
        <f t="shared" si="2"/>
        <v>0</v>
      </c>
      <c r="O52" s="57">
        <f t="shared" si="3"/>
        <v>0</v>
      </c>
      <c r="Q52" s="46"/>
      <c r="R52" s="47">
        <f t="shared" si="4"/>
        <v>0</v>
      </c>
      <c r="T52" s="14"/>
      <c r="W52" s="14"/>
      <c r="AH52" s="14"/>
    </row>
    <row r="53" spans="1:34" x14ac:dyDescent="0.3">
      <c r="A53" s="41" t="s">
        <v>511</v>
      </c>
      <c r="B53" s="108" t="s">
        <v>509</v>
      </c>
      <c r="C53" s="42" t="s">
        <v>200</v>
      </c>
      <c r="D53" s="43">
        <v>110.69</v>
      </c>
      <c r="E53" s="26"/>
      <c r="F53" s="88"/>
      <c r="G53" s="89"/>
      <c r="H53" s="88"/>
      <c r="I53" s="117"/>
      <c r="J53" s="131"/>
      <c r="K53" s="135"/>
      <c r="L53" s="133"/>
      <c r="M53" s="134"/>
      <c r="N53" s="124">
        <f t="shared" si="2"/>
        <v>0</v>
      </c>
      <c r="O53" s="57">
        <f t="shared" si="3"/>
        <v>0</v>
      </c>
      <c r="Q53" s="46"/>
      <c r="R53" s="47">
        <f t="shared" si="4"/>
        <v>0</v>
      </c>
      <c r="T53" s="14"/>
      <c r="W53" s="14"/>
      <c r="AH53" s="14"/>
    </row>
    <row r="54" spans="1:34" x14ac:dyDescent="0.3">
      <c r="A54" s="28" t="s">
        <v>212</v>
      </c>
      <c r="B54" s="81" t="s">
        <v>297</v>
      </c>
      <c r="C54" s="27" t="s">
        <v>2</v>
      </c>
      <c r="D54" s="29">
        <v>234.28</v>
      </c>
      <c r="E54" s="26"/>
      <c r="F54" s="86"/>
      <c r="G54" s="87"/>
      <c r="H54" s="86"/>
      <c r="I54" s="117"/>
      <c r="J54" s="131"/>
      <c r="K54" s="132"/>
      <c r="L54" s="133"/>
      <c r="M54" s="134"/>
      <c r="N54" s="124">
        <f t="shared" si="2"/>
        <v>0</v>
      </c>
      <c r="O54" s="57">
        <f t="shared" si="3"/>
        <v>0</v>
      </c>
      <c r="Q54" s="46"/>
      <c r="R54" s="47">
        <f t="shared" si="4"/>
        <v>0</v>
      </c>
      <c r="T54" s="14"/>
      <c r="W54" s="14"/>
      <c r="AH54" s="14"/>
    </row>
    <row r="55" spans="1:34" x14ac:dyDescent="0.3">
      <c r="A55" s="41" t="s">
        <v>482</v>
      </c>
      <c r="B55" s="108" t="s">
        <v>483</v>
      </c>
      <c r="C55" s="42" t="s">
        <v>2</v>
      </c>
      <c r="D55" s="43">
        <v>234.28</v>
      </c>
      <c r="E55" s="26"/>
      <c r="F55" s="88"/>
      <c r="G55" s="89"/>
      <c r="H55" s="88"/>
      <c r="I55" s="117"/>
      <c r="J55" s="131"/>
      <c r="K55" s="135"/>
      <c r="L55" s="133"/>
      <c r="M55" s="134"/>
      <c r="N55" s="124">
        <f t="shared" si="2"/>
        <v>0</v>
      </c>
      <c r="O55" s="57">
        <f t="shared" si="3"/>
        <v>0</v>
      </c>
      <c r="Q55" s="46"/>
      <c r="R55" s="47">
        <f t="shared" si="4"/>
        <v>0</v>
      </c>
      <c r="T55" s="14"/>
      <c r="W55" s="14"/>
      <c r="AH55" s="14"/>
    </row>
    <row r="56" spans="1:34" x14ac:dyDescent="0.3">
      <c r="A56" s="28" t="s">
        <v>207</v>
      </c>
      <c r="B56" s="81" t="s">
        <v>298</v>
      </c>
      <c r="C56" s="27" t="s">
        <v>279</v>
      </c>
      <c r="D56" s="29">
        <v>134.34</v>
      </c>
      <c r="E56" s="26"/>
      <c r="F56" s="86"/>
      <c r="G56" s="87"/>
      <c r="H56" s="86"/>
      <c r="I56" s="117"/>
      <c r="J56" s="131"/>
      <c r="K56" s="132"/>
      <c r="L56" s="133"/>
      <c r="M56" s="134"/>
      <c r="N56" s="124">
        <f t="shared" si="2"/>
        <v>0</v>
      </c>
      <c r="O56" s="57">
        <f t="shared" si="3"/>
        <v>0</v>
      </c>
      <c r="Q56" s="46"/>
      <c r="R56" s="47">
        <f t="shared" si="4"/>
        <v>0</v>
      </c>
      <c r="T56" s="14"/>
      <c r="W56" s="14"/>
      <c r="AH56" s="14"/>
    </row>
    <row r="57" spans="1:34" x14ac:dyDescent="0.3">
      <c r="A57" s="41" t="s">
        <v>488</v>
      </c>
      <c r="B57" s="108" t="s">
        <v>489</v>
      </c>
      <c r="C57" s="42" t="s">
        <v>279</v>
      </c>
      <c r="D57" s="43">
        <v>134.34</v>
      </c>
      <c r="E57" s="26"/>
      <c r="F57" s="88"/>
      <c r="G57" s="89"/>
      <c r="H57" s="88"/>
      <c r="I57" s="117"/>
      <c r="J57" s="131"/>
      <c r="K57" s="135"/>
      <c r="L57" s="133"/>
      <c r="M57" s="134"/>
      <c r="N57" s="124">
        <f t="shared" si="2"/>
        <v>0</v>
      </c>
      <c r="O57" s="57">
        <f t="shared" si="3"/>
        <v>0</v>
      </c>
      <c r="Q57" s="46"/>
      <c r="R57" s="47">
        <f t="shared" si="4"/>
        <v>0</v>
      </c>
      <c r="T57" s="14"/>
      <c r="W57" s="14"/>
      <c r="AH57" s="14"/>
    </row>
    <row r="58" spans="1:34" x14ac:dyDescent="0.3">
      <c r="A58" s="28">
        <v>90834.02</v>
      </c>
      <c r="B58" s="81" t="s">
        <v>299</v>
      </c>
      <c r="C58" s="27" t="s">
        <v>202</v>
      </c>
      <c r="D58" s="29">
        <v>99.59</v>
      </c>
      <c r="E58" s="26"/>
      <c r="F58" s="86"/>
      <c r="G58" s="87"/>
      <c r="H58" s="86"/>
      <c r="I58" s="117"/>
      <c r="J58" s="131"/>
      <c r="K58" s="132"/>
      <c r="L58" s="133"/>
      <c r="M58" s="134"/>
      <c r="N58" s="124">
        <f t="shared" si="2"/>
        <v>0</v>
      </c>
      <c r="O58" s="57">
        <f t="shared" si="3"/>
        <v>0</v>
      </c>
      <c r="Q58" s="46"/>
      <c r="R58" s="47">
        <f t="shared" si="4"/>
        <v>0</v>
      </c>
      <c r="T58" s="14"/>
      <c r="W58" s="14"/>
      <c r="AH58" s="14"/>
    </row>
    <row r="59" spans="1:34" x14ac:dyDescent="0.3">
      <c r="A59" s="41" t="s">
        <v>516</v>
      </c>
      <c r="B59" s="108" t="s">
        <v>517</v>
      </c>
      <c r="C59" s="42" t="s">
        <v>202</v>
      </c>
      <c r="D59" s="43">
        <v>99.59</v>
      </c>
      <c r="E59" s="26"/>
      <c r="F59" s="88"/>
      <c r="G59" s="89"/>
      <c r="H59" s="88"/>
      <c r="I59" s="117"/>
      <c r="J59" s="131"/>
      <c r="K59" s="135"/>
      <c r="L59" s="133"/>
      <c r="M59" s="134"/>
      <c r="N59" s="124">
        <f t="shared" si="2"/>
        <v>0</v>
      </c>
      <c r="O59" s="57">
        <f t="shared" si="3"/>
        <v>0</v>
      </c>
      <c r="Q59" s="46"/>
      <c r="R59" s="47">
        <f t="shared" si="4"/>
        <v>0</v>
      </c>
      <c r="T59" s="14"/>
      <c r="W59" s="14"/>
      <c r="AH59" s="14"/>
    </row>
    <row r="60" spans="1:34" x14ac:dyDescent="0.3">
      <c r="A60" s="28">
        <v>90837.02</v>
      </c>
      <c r="B60" s="81" t="s">
        <v>299</v>
      </c>
      <c r="C60" s="27" t="s">
        <v>200</v>
      </c>
      <c r="D60" s="29">
        <v>142.58000000000001</v>
      </c>
      <c r="E60" s="26"/>
      <c r="F60" s="86"/>
      <c r="G60" s="87"/>
      <c r="H60" s="86"/>
      <c r="I60" s="117"/>
      <c r="J60" s="131"/>
      <c r="K60" s="132"/>
      <c r="L60" s="133"/>
      <c r="M60" s="134"/>
      <c r="N60" s="124">
        <f t="shared" si="2"/>
        <v>0</v>
      </c>
      <c r="O60" s="57">
        <f t="shared" si="3"/>
        <v>0</v>
      </c>
      <c r="Q60" s="46"/>
      <c r="R60" s="47">
        <f t="shared" si="4"/>
        <v>0</v>
      </c>
      <c r="T60" s="14"/>
      <c r="W60" s="14"/>
      <c r="AH60" s="14"/>
    </row>
    <row r="61" spans="1:34" x14ac:dyDescent="0.3">
      <c r="A61" s="41" t="s">
        <v>518</v>
      </c>
      <c r="B61" s="108" t="s">
        <v>517</v>
      </c>
      <c r="C61" s="42" t="s">
        <v>200</v>
      </c>
      <c r="D61" s="43">
        <v>142.58000000000001</v>
      </c>
      <c r="E61" s="26"/>
      <c r="F61" s="88"/>
      <c r="G61" s="89"/>
      <c r="H61" s="88"/>
      <c r="I61" s="117"/>
      <c r="J61" s="131"/>
      <c r="K61" s="135"/>
      <c r="L61" s="133"/>
      <c r="M61" s="134"/>
      <c r="N61" s="124">
        <f t="shared" si="2"/>
        <v>0</v>
      </c>
      <c r="O61" s="57">
        <f t="shared" si="3"/>
        <v>0</v>
      </c>
      <c r="Q61" s="46"/>
      <c r="R61" s="47">
        <f t="shared" si="4"/>
        <v>0</v>
      </c>
      <c r="T61" s="14"/>
      <c r="W61" s="14"/>
      <c r="AH61" s="14"/>
    </row>
    <row r="62" spans="1:34" x14ac:dyDescent="0.3">
      <c r="A62" s="28">
        <v>96101</v>
      </c>
      <c r="B62" s="81" t="s">
        <v>203</v>
      </c>
      <c r="C62" s="27" t="s">
        <v>279</v>
      </c>
      <c r="D62" s="29">
        <v>125.02</v>
      </c>
      <c r="E62" s="26"/>
      <c r="F62" s="86"/>
      <c r="G62" s="87"/>
      <c r="H62" s="86"/>
      <c r="I62" s="117"/>
      <c r="J62" s="131"/>
      <c r="K62" s="132"/>
      <c r="L62" s="133"/>
      <c r="M62" s="134"/>
      <c r="N62" s="124">
        <f t="shared" si="2"/>
        <v>0</v>
      </c>
      <c r="O62" s="57">
        <f t="shared" si="3"/>
        <v>0</v>
      </c>
      <c r="Q62" s="46"/>
      <c r="R62" s="47">
        <f t="shared" si="4"/>
        <v>0</v>
      </c>
      <c r="T62" s="14"/>
      <c r="W62" s="14"/>
      <c r="AH62" s="14"/>
    </row>
    <row r="63" spans="1:34" x14ac:dyDescent="0.3">
      <c r="A63" s="41" t="s">
        <v>486</v>
      </c>
      <c r="B63" s="108" t="s">
        <v>487</v>
      </c>
      <c r="C63" s="27" t="s">
        <v>279</v>
      </c>
      <c r="D63" s="43">
        <v>125.02</v>
      </c>
      <c r="E63" s="26"/>
      <c r="F63" s="88"/>
      <c r="G63" s="89"/>
      <c r="H63" s="88"/>
      <c r="I63" s="117"/>
      <c r="J63" s="131"/>
      <c r="K63" s="135"/>
      <c r="L63" s="133"/>
      <c r="M63" s="134"/>
      <c r="N63" s="124">
        <f t="shared" si="2"/>
        <v>0</v>
      </c>
      <c r="O63" s="57">
        <f t="shared" si="3"/>
        <v>0</v>
      </c>
      <c r="Q63" s="46"/>
      <c r="R63" s="47">
        <f t="shared" si="4"/>
        <v>0</v>
      </c>
      <c r="T63" s="14"/>
      <c r="W63" s="14"/>
      <c r="AH63" s="14"/>
    </row>
    <row r="64" spans="1:34" x14ac:dyDescent="0.3">
      <c r="A64" s="28">
        <v>90791</v>
      </c>
      <c r="B64" s="81" t="s">
        <v>300</v>
      </c>
      <c r="C64" s="27" t="s">
        <v>200</v>
      </c>
      <c r="D64" s="29">
        <v>132.9</v>
      </c>
      <c r="E64" s="26"/>
      <c r="F64" s="86"/>
      <c r="G64" s="87"/>
      <c r="H64" s="86"/>
      <c r="I64" s="117"/>
      <c r="J64" s="131"/>
      <c r="K64" s="132"/>
      <c r="L64" s="133"/>
      <c r="M64" s="134"/>
      <c r="N64" s="124">
        <f t="shared" si="2"/>
        <v>0</v>
      </c>
      <c r="O64" s="57">
        <f t="shared" si="3"/>
        <v>0</v>
      </c>
      <c r="Q64" s="46"/>
      <c r="R64" s="47">
        <f t="shared" si="4"/>
        <v>0</v>
      </c>
      <c r="T64" s="14"/>
      <c r="W64" s="14"/>
      <c r="AH64" s="14"/>
    </row>
    <row r="65" spans="1:34" x14ac:dyDescent="0.3">
      <c r="A65" s="28" t="s">
        <v>301</v>
      </c>
      <c r="B65" s="81" t="s">
        <v>302</v>
      </c>
      <c r="C65" s="27" t="s">
        <v>200</v>
      </c>
      <c r="D65" s="29">
        <v>132.9</v>
      </c>
      <c r="E65" s="26"/>
      <c r="F65" s="86"/>
      <c r="G65" s="87"/>
      <c r="H65" s="86"/>
      <c r="I65" s="117"/>
      <c r="J65" s="131"/>
      <c r="K65" s="132"/>
      <c r="L65" s="133"/>
      <c r="M65" s="134"/>
      <c r="N65" s="124">
        <f t="shared" si="2"/>
        <v>0</v>
      </c>
      <c r="O65" s="57">
        <f t="shared" si="3"/>
        <v>0</v>
      </c>
      <c r="Q65" s="46"/>
      <c r="R65" s="47">
        <f t="shared" si="4"/>
        <v>0</v>
      </c>
      <c r="T65" s="14"/>
      <c r="W65" s="14"/>
      <c r="AH65" s="14"/>
    </row>
    <row r="66" spans="1:34" x14ac:dyDescent="0.3">
      <c r="A66" s="28">
        <v>99214</v>
      </c>
      <c r="B66" s="81" t="s">
        <v>206</v>
      </c>
      <c r="C66" s="27" t="s">
        <v>201</v>
      </c>
      <c r="D66" s="29">
        <v>186.28</v>
      </c>
      <c r="E66" s="26"/>
      <c r="F66" s="86"/>
      <c r="G66" s="87"/>
      <c r="H66" s="86"/>
      <c r="I66" s="117"/>
      <c r="J66" s="131"/>
      <c r="K66" s="132"/>
      <c r="L66" s="133"/>
      <c r="M66" s="134"/>
      <c r="N66" s="124">
        <f t="shared" si="2"/>
        <v>0</v>
      </c>
      <c r="O66" s="57">
        <f t="shared" si="3"/>
        <v>0</v>
      </c>
      <c r="Q66" s="46"/>
      <c r="R66" s="47">
        <f t="shared" si="4"/>
        <v>0</v>
      </c>
      <c r="T66" s="14"/>
      <c r="W66" s="14"/>
      <c r="AH66" s="14"/>
    </row>
    <row r="67" spans="1:34" x14ac:dyDescent="0.3">
      <c r="A67" s="28" t="s">
        <v>303</v>
      </c>
      <c r="B67" s="81" t="s">
        <v>304</v>
      </c>
      <c r="C67" s="27" t="s">
        <v>201</v>
      </c>
      <c r="D67" s="29">
        <v>186.28</v>
      </c>
      <c r="E67" s="26"/>
      <c r="F67" s="86"/>
      <c r="G67" s="87"/>
      <c r="H67" s="86"/>
      <c r="I67" s="117"/>
      <c r="J67" s="131"/>
      <c r="K67" s="132"/>
      <c r="L67" s="133"/>
      <c r="M67" s="134"/>
      <c r="N67" s="124">
        <f t="shared" si="2"/>
        <v>0</v>
      </c>
      <c r="O67" s="57">
        <f t="shared" si="3"/>
        <v>0</v>
      </c>
      <c r="Q67" s="46"/>
      <c r="R67" s="47">
        <f t="shared" si="4"/>
        <v>0</v>
      </c>
      <c r="T67" s="14"/>
      <c r="W67" s="14"/>
      <c r="AH67" s="14"/>
    </row>
    <row r="68" spans="1:34" x14ac:dyDescent="0.3">
      <c r="A68" s="28">
        <v>90792</v>
      </c>
      <c r="B68" s="81" t="s">
        <v>199</v>
      </c>
      <c r="C68" s="27" t="s">
        <v>200</v>
      </c>
      <c r="D68" s="29">
        <v>153.38</v>
      </c>
      <c r="E68" s="26"/>
      <c r="F68" s="86"/>
      <c r="G68" s="87"/>
      <c r="H68" s="86"/>
      <c r="I68" s="117"/>
      <c r="J68" s="131"/>
      <c r="K68" s="132"/>
      <c r="L68" s="133"/>
      <c r="M68" s="134"/>
      <c r="N68" s="124">
        <f t="shared" si="2"/>
        <v>0</v>
      </c>
      <c r="O68" s="57">
        <f t="shared" si="3"/>
        <v>0</v>
      </c>
      <c r="Q68" s="46"/>
      <c r="R68" s="47">
        <f t="shared" si="4"/>
        <v>0</v>
      </c>
      <c r="T68" s="14"/>
      <c r="W68" s="14"/>
      <c r="AH68" s="14"/>
    </row>
    <row r="69" spans="1:34" x14ac:dyDescent="0.3">
      <c r="A69" s="28" t="s">
        <v>305</v>
      </c>
      <c r="B69" s="81" t="s">
        <v>306</v>
      </c>
      <c r="C69" s="27" t="s">
        <v>200</v>
      </c>
      <c r="D69" s="29">
        <v>153.38</v>
      </c>
      <c r="E69" s="26"/>
      <c r="F69" s="86"/>
      <c r="G69" s="87"/>
      <c r="H69" s="86"/>
      <c r="I69" s="117"/>
      <c r="J69" s="131"/>
      <c r="K69" s="132"/>
      <c r="L69" s="133"/>
      <c r="M69" s="134"/>
      <c r="N69" s="124">
        <f t="shared" si="2"/>
        <v>0</v>
      </c>
      <c r="O69" s="57">
        <f t="shared" si="3"/>
        <v>0</v>
      </c>
      <c r="Q69" s="46"/>
      <c r="R69" s="47">
        <f t="shared" si="4"/>
        <v>0</v>
      </c>
      <c r="T69" s="14"/>
      <c r="W69" s="14"/>
      <c r="AH69" s="14"/>
    </row>
    <row r="70" spans="1:34" x14ac:dyDescent="0.3">
      <c r="A70" s="28">
        <v>90792.1</v>
      </c>
      <c r="B70" s="81" t="s">
        <v>307</v>
      </c>
      <c r="C70" s="27" t="s">
        <v>200</v>
      </c>
      <c r="D70" s="29">
        <v>130.37</v>
      </c>
      <c r="E70" s="26"/>
      <c r="F70" s="86"/>
      <c r="G70" s="87"/>
      <c r="H70" s="86"/>
      <c r="I70" s="117"/>
      <c r="J70" s="131"/>
      <c r="K70" s="132"/>
      <c r="L70" s="133"/>
      <c r="M70" s="134"/>
      <c r="N70" s="124">
        <f t="shared" si="2"/>
        <v>0</v>
      </c>
      <c r="O70" s="57">
        <f t="shared" si="3"/>
        <v>0</v>
      </c>
      <c r="Q70" s="46"/>
      <c r="R70" s="47">
        <f t="shared" si="4"/>
        <v>0</v>
      </c>
      <c r="T70" s="14"/>
      <c r="W70" s="14"/>
      <c r="AH70" s="14"/>
    </row>
    <row r="71" spans="1:34" x14ac:dyDescent="0.3">
      <c r="A71" s="28" t="s">
        <v>308</v>
      </c>
      <c r="B71" s="81" t="s">
        <v>309</v>
      </c>
      <c r="C71" s="27" t="s">
        <v>200</v>
      </c>
      <c r="D71" s="29">
        <v>130.37</v>
      </c>
      <c r="E71" s="26"/>
      <c r="F71" s="86"/>
      <c r="G71" s="87"/>
      <c r="H71" s="86"/>
      <c r="I71" s="117"/>
      <c r="J71" s="131"/>
      <c r="K71" s="132"/>
      <c r="L71" s="133"/>
      <c r="M71" s="134"/>
      <c r="N71" s="124">
        <f t="shared" si="2"/>
        <v>0</v>
      </c>
      <c r="O71" s="57">
        <f t="shared" si="3"/>
        <v>0</v>
      </c>
      <c r="Q71" s="46"/>
      <c r="R71" s="47">
        <f t="shared" si="4"/>
        <v>0</v>
      </c>
      <c r="T71" s="14"/>
      <c r="W71" s="14"/>
      <c r="AH71" s="14"/>
    </row>
    <row r="72" spans="1:34" x14ac:dyDescent="0.3">
      <c r="A72" s="28">
        <v>99214.1</v>
      </c>
      <c r="B72" s="81" t="s">
        <v>344</v>
      </c>
      <c r="C72" s="27" t="s">
        <v>201</v>
      </c>
      <c r="D72" s="29">
        <v>158.34</v>
      </c>
      <c r="E72" s="26"/>
      <c r="F72" s="86"/>
      <c r="G72" s="87"/>
      <c r="H72" s="86"/>
      <c r="I72" s="117"/>
      <c r="J72" s="131"/>
      <c r="K72" s="132"/>
      <c r="L72" s="133"/>
      <c r="M72" s="134"/>
      <c r="N72" s="124">
        <f t="shared" si="2"/>
        <v>0</v>
      </c>
      <c r="O72" s="57">
        <f t="shared" si="3"/>
        <v>0</v>
      </c>
      <c r="Q72" s="46"/>
      <c r="R72" s="47">
        <f t="shared" si="4"/>
        <v>0</v>
      </c>
      <c r="T72" s="14"/>
      <c r="W72" s="14"/>
      <c r="AH72" s="14"/>
    </row>
    <row r="73" spans="1:34" x14ac:dyDescent="0.3">
      <c r="A73" s="28" t="s">
        <v>310</v>
      </c>
      <c r="B73" s="81" t="s">
        <v>345</v>
      </c>
      <c r="C73" s="27" t="s">
        <v>201</v>
      </c>
      <c r="D73" s="29">
        <v>158.34</v>
      </c>
      <c r="E73" s="26"/>
      <c r="F73" s="86"/>
      <c r="G73" s="87"/>
      <c r="H73" s="86"/>
      <c r="I73" s="117"/>
      <c r="J73" s="131"/>
      <c r="K73" s="132"/>
      <c r="L73" s="133"/>
      <c r="M73" s="134"/>
      <c r="N73" s="124">
        <f t="shared" si="2"/>
        <v>0</v>
      </c>
      <c r="O73" s="57">
        <f t="shared" si="3"/>
        <v>0</v>
      </c>
      <c r="Q73" s="46"/>
      <c r="R73" s="47">
        <f t="shared" si="4"/>
        <v>0</v>
      </c>
      <c r="T73" s="14"/>
      <c r="W73" s="14"/>
      <c r="AH73" s="14"/>
    </row>
    <row r="74" spans="1:34" x14ac:dyDescent="0.3">
      <c r="A74" s="28">
        <v>96103</v>
      </c>
      <c r="B74" s="81" t="s">
        <v>311</v>
      </c>
      <c r="C74" s="27" t="s">
        <v>200</v>
      </c>
      <c r="D74" s="29">
        <v>132.9</v>
      </c>
      <c r="E74" s="26"/>
      <c r="F74" s="86"/>
      <c r="G74" s="87"/>
      <c r="H74" s="86"/>
      <c r="I74" s="117"/>
      <c r="J74" s="131"/>
      <c r="K74" s="132"/>
      <c r="L74" s="133"/>
      <c r="M74" s="134"/>
      <c r="N74" s="124">
        <f t="shared" si="2"/>
        <v>0</v>
      </c>
      <c r="O74" s="57">
        <f t="shared" ref="O74:O105" si="5">IF($H$3="New",+N74*D74,0)</f>
        <v>0</v>
      </c>
      <c r="Q74" s="46"/>
      <c r="R74" s="47">
        <f t="shared" ref="R74:R105" si="6">Q74*D74</f>
        <v>0</v>
      </c>
      <c r="T74" s="14"/>
      <c r="W74" s="14"/>
      <c r="AH74" s="14"/>
    </row>
    <row r="75" spans="1:34" x14ac:dyDescent="0.3">
      <c r="A75" s="41" t="s">
        <v>500</v>
      </c>
      <c r="B75" s="108" t="s">
        <v>501</v>
      </c>
      <c r="C75" s="42" t="s">
        <v>200</v>
      </c>
      <c r="D75" s="43">
        <v>132.9</v>
      </c>
      <c r="E75" s="26"/>
      <c r="F75" s="88"/>
      <c r="G75" s="89"/>
      <c r="H75" s="88"/>
      <c r="I75" s="117"/>
      <c r="J75" s="131"/>
      <c r="K75" s="135"/>
      <c r="L75" s="133"/>
      <c r="M75" s="134"/>
      <c r="N75" s="124">
        <f t="shared" si="2"/>
        <v>0</v>
      </c>
      <c r="O75" s="57">
        <f t="shared" si="5"/>
        <v>0</v>
      </c>
      <c r="Q75" s="46"/>
      <c r="R75" s="47">
        <f t="shared" si="6"/>
        <v>0</v>
      </c>
      <c r="T75" s="14"/>
      <c r="W75" s="14"/>
      <c r="AH75" s="14"/>
    </row>
    <row r="76" spans="1:34" x14ac:dyDescent="0.3">
      <c r="A76" s="28">
        <v>96102</v>
      </c>
      <c r="B76" s="81" t="s">
        <v>204</v>
      </c>
      <c r="C76" s="27" t="s">
        <v>200</v>
      </c>
      <c r="D76" s="29">
        <v>64.48</v>
      </c>
      <c r="E76" s="26"/>
      <c r="F76" s="86"/>
      <c r="G76" s="87"/>
      <c r="H76" s="86"/>
      <c r="I76" s="117"/>
      <c r="J76" s="131"/>
      <c r="K76" s="132"/>
      <c r="L76" s="133"/>
      <c r="M76" s="134"/>
      <c r="N76" s="124">
        <f t="shared" ref="N76:N119" si="7">SUM(F76:M76)</f>
        <v>0</v>
      </c>
      <c r="O76" s="57">
        <f t="shared" si="5"/>
        <v>0</v>
      </c>
      <c r="Q76" s="46"/>
      <c r="R76" s="47">
        <f t="shared" si="6"/>
        <v>0</v>
      </c>
      <c r="T76" s="14"/>
      <c r="W76" s="14"/>
      <c r="AH76" s="14"/>
    </row>
    <row r="77" spans="1:34" x14ac:dyDescent="0.3">
      <c r="A77" s="41" t="s">
        <v>502</v>
      </c>
      <c r="B77" s="108" t="s">
        <v>503</v>
      </c>
      <c r="C77" s="42" t="s">
        <v>200</v>
      </c>
      <c r="D77" s="43">
        <v>64.48</v>
      </c>
      <c r="E77" s="26"/>
      <c r="F77" s="88"/>
      <c r="G77" s="89"/>
      <c r="H77" s="88"/>
      <c r="I77" s="117"/>
      <c r="J77" s="131"/>
      <c r="K77" s="135"/>
      <c r="L77" s="133"/>
      <c r="M77" s="134"/>
      <c r="N77" s="124">
        <f t="shared" si="7"/>
        <v>0</v>
      </c>
      <c r="O77" s="57">
        <f t="shared" si="5"/>
        <v>0</v>
      </c>
      <c r="Q77" s="46"/>
      <c r="R77" s="47">
        <f t="shared" si="6"/>
        <v>0</v>
      </c>
      <c r="T77" s="14"/>
      <c r="W77" s="14"/>
      <c r="AH77" s="14"/>
    </row>
    <row r="78" spans="1:34" x14ac:dyDescent="0.3">
      <c r="A78" s="28" t="s">
        <v>256</v>
      </c>
      <c r="B78" s="81" t="s">
        <v>257</v>
      </c>
      <c r="C78" s="27" t="s">
        <v>266</v>
      </c>
      <c r="D78" s="29">
        <v>13.25</v>
      </c>
      <c r="E78" s="26"/>
      <c r="F78" s="86"/>
      <c r="G78" s="87"/>
      <c r="H78" s="86"/>
      <c r="I78" s="117"/>
      <c r="J78" s="131"/>
      <c r="K78" s="132"/>
      <c r="L78" s="133"/>
      <c r="M78" s="134"/>
      <c r="N78" s="124">
        <f t="shared" si="7"/>
        <v>0</v>
      </c>
      <c r="O78" s="57">
        <f t="shared" si="5"/>
        <v>0</v>
      </c>
      <c r="Q78" s="46"/>
      <c r="R78" s="47">
        <f t="shared" si="6"/>
        <v>0</v>
      </c>
      <c r="T78" s="14"/>
      <c r="W78" s="14"/>
      <c r="AH78" s="14"/>
    </row>
    <row r="79" spans="1:34" x14ac:dyDescent="0.3">
      <c r="A79" s="41" t="s">
        <v>480</v>
      </c>
      <c r="B79" s="108" t="s">
        <v>481</v>
      </c>
      <c r="C79" s="27" t="s">
        <v>266</v>
      </c>
      <c r="D79" s="43">
        <v>13.25</v>
      </c>
      <c r="E79" s="26"/>
      <c r="F79" s="88"/>
      <c r="G79" s="89"/>
      <c r="H79" s="88"/>
      <c r="I79" s="117"/>
      <c r="J79" s="131"/>
      <c r="K79" s="135"/>
      <c r="L79" s="133"/>
      <c r="M79" s="134"/>
      <c r="N79" s="124">
        <f t="shared" si="7"/>
        <v>0</v>
      </c>
      <c r="O79" s="57">
        <f t="shared" si="5"/>
        <v>0</v>
      </c>
      <c r="Q79" s="46"/>
      <c r="R79" s="47">
        <f t="shared" si="6"/>
        <v>0</v>
      </c>
      <c r="T79" s="14"/>
      <c r="W79" s="14"/>
      <c r="AH79" s="14"/>
    </row>
    <row r="80" spans="1:34" x14ac:dyDescent="0.3">
      <c r="A80" s="28" t="s">
        <v>208</v>
      </c>
      <c r="B80" s="81" t="s">
        <v>209</v>
      </c>
      <c r="C80" s="27" t="s">
        <v>266</v>
      </c>
      <c r="D80" s="29">
        <v>4.66</v>
      </c>
      <c r="E80" s="26"/>
      <c r="F80" s="86"/>
      <c r="G80" s="87"/>
      <c r="H80" s="86"/>
      <c r="I80" s="117"/>
      <c r="J80" s="131"/>
      <c r="K80" s="132"/>
      <c r="L80" s="133"/>
      <c r="M80" s="134"/>
      <c r="N80" s="124">
        <f t="shared" si="7"/>
        <v>0</v>
      </c>
      <c r="O80" s="57">
        <f t="shared" si="5"/>
        <v>0</v>
      </c>
      <c r="Q80" s="46"/>
      <c r="R80" s="47">
        <f t="shared" si="6"/>
        <v>0</v>
      </c>
      <c r="T80" s="14"/>
      <c r="W80" s="14"/>
      <c r="AH80" s="14"/>
    </row>
    <row r="81" spans="1:34" x14ac:dyDescent="0.3">
      <c r="A81" s="28" t="s">
        <v>222</v>
      </c>
      <c r="B81" s="81" t="s">
        <v>223</v>
      </c>
      <c r="C81" s="27" t="s">
        <v>266</v>
      </c>
      <c r="D81" s="29">
        <v>16.12</v>
      </c>
      <c r="E81" s="26"/>
      <c r="F81" s="86"/>
      <c r="G81" s="87"/>
      <c r="H81" s="86"/>
      <c r="I81" s="117"/>
      <c r="J81" s="131"/>
      <c r="K81" s="132"/>
      <c r="L81" s="133"/>
      <c r="M81" s="134"/>
      <c r="N81" s="124">
        <f t="shared" si="7"/>
        <v>0</v>
      </c>
      <c r="O81" s="57">
        <f t="shared" si="5"/>
        <v>0</v>
      </c>
      <c r="Q81" s="46"/>
      <c r="R81" s="47">
        <f t="shared" si="6"/>
        <v>0</v>
      </c>
      <c r="T81" s="14"/>
      <c r="W81" s="14"/>
      <c r="AH81" s="14"/>
    </row>
    <row r="82" spans="1:34" x14ac:dyDescent="0.3">
      <c r="A82" s="28" t="s">
        <v>238</v>
      </c>
      <c r="B82" s="81" t="s">
        <v>239</v>
      </c>
      <c r="C82" s="27" t="s">
        <v>266</v>
      </c>
      <c r="D82" s="29">
        <v>20.420000000000002</v>
      </c>
      <c r="E82" s="26"/>
      <c r="F82" s="86"/>
      <c r="G82" s="87"/>
      <c r="H82" s="86"/>
      <c r="I82" s="117"/>
      <c r="J82" s="131"/>
      <c r="K82" s="132"/>
      <c r="L82" s="133"/>
      <c r="M82" s="134"/>
      <c r="N82" s="124">
        <f t="shared" si="7"/>
        <v>0</v>
      </c>
      <c r="O82" s="57">
        <f t="shared" si="5"/>
        <v>0</v>
      </c>
      <c r="Q82" s="46"/>
      <c r="R82" s="47">
        <f t="shared" si="6"/>
        <v>0</v>
      </c>
      <c r="T82" s="14"/>
      <c r="W82" s="14"/>
      <c r="AH82" s="14"/>
    </row>
    <row r="83" spans="1:34" x14ac:dyDescent="0.3">
      <c r="A83" s="28">
        <v>99501</v>
      </c>
      <c r="B83" s="81" t="s">
        <v>312</v>
      </c>
      <c r="C83" s="27" t="s">
        <v>200</v>
      </c>
      <c r="D83" s="29">
        <v>117.86</v>
      </c>
      <c r="E83" s="26"/>
      <c r="F83" s="86"/>
      <c r="G83" s="87"/>
      <c r="H83" s="86"/>
      <c r="I83" s="117"/>
      <c r="J83" s="131"/>
      <c r="K83" s="132"/>
      <c r="L83" s="133"/>
      <c r="M83" s="134"/>
      <c r="N83" s="124">
        <f t="shared" si="7"/>
        <v>0</v>
      </c>
      <c r="O83" s="57">
        <f t="shared" si="5"/>
        <v>0</v>
      </c>
      <c r="Q83" s="46"/>
      <c r="R83" s="47">
        <f t="shared" si="6"/>
        <v>0</v>
      </c>
      <c r="T83" s="14"/>
      <c r="W83" s="14"/>
      <c r="AH83" s="14"/>
    </row>
    <row r="84" spans="1:34" x14ac:dyDescent="0.3">
      <c r="A84" s="41" t="s">
        <v>492</v>
      </c>
      <c r="B84" s="108" t="s">
        <v>493</v>
      </c>
      <c r="C84" s="42" t="s">
        <v>200</v>
      </c>
      <c r="D84" s="43">
        <v>117.86</v>
      </c>
      <c r="E84" s="26"/>
      <c r="F84" s="88"/>
      <c r="G84" s="89"/>
      <c r="H84" s="88"/>
      <c r="I84" s="117"/>
      <c r="J84" s="131"/>
      <c r="K84" s="135"/>
      <c r="L84" s="133"/>
      <c r="M84" s="134"/>
      <c r="N84" s="124">
        <f t="shared" si="7"/>
        <v>0</v>
      </c>
      <c r="O84" s="57">
        <f t="shared" si="5"/>
        <v>0</v>
      </c>
      <c r="Q84" s="46"/>
      <c r="R84" s="47">
        <f t="shared" si="6"/>
        <v>0</v>
      </c>
      <c r="T84" s="14"/>
      <c r="W84" s="14"/>
      <c r="AH84" s="14"/>
    </row>
    <row r="85" spans="1:34" x14ac:dyDescent="0.3">
      <c r="A85" s="28" t="s">
        <v>211</v>
      </c>
      <c r="B85" s="81" t="s">
        <v>313</v>
      </c>
      <c r="C85" s="27" t="s">
        <v>279</v>
      </c>
      <c r="D85" s="29">
        <v>169.08</v>
      </c>
      <c r="E85" s="26"/>
      <c r="F85" s="86"/>
      <c r="G85" s="87"/>
      <c r="H85" s="86"/>
      <c r="I85" s="117"/>
      <c r="J85" s="131"/>
      <c r="K85" s="132"/>
      <c r="L85" s="133"/>
      <c r="M85" s="134"/>
      <c r="N85" s="124">
        <f t="shared" si="7"/>
        <v>0</v>
      </c>
      <c r="O85" s="57">
        <f t="shared" si="5"/>
        <v>0</v>
      </c>
      <c r="Q85" s="46"/>
      <c r="R85" s="47">
        <f t="shared" si="6"/>
        <v>0</v>
      </c>
      <c r="T85" s="14"/>
      <c r="W85" s="14"/>
      <c r="AH85" s="14"/>
    </row>
    <row r="86" spans="1:34" x14ac:dyDescent="0.3">
      <c r="A86" s="41" t="s">
        <v>494</v>
      </c>
      <c r="B86" s="108" t="s">
        <v>495</v>
      </c>
      <c r="C86" s="42" t="s">
        <v>279</v>
      </c>
      <c r="D86" s="43">
        <v>169.08</v>
      </c>
      <c r="E86" s="26"/>
      <c r="F86" s="88"/>
      <c r="G86" s="89"/>
      <c r="H86" s="88"/>
      <c r="I86" s="117"/>
      <c r="J86" s="131"/>
      <c r="K86" s="135"/>
      <c r="L86" s="133"/>
      <c r="M86" s="134"/>
      <c r="N86" s="124">
        <f t="shared" si="7"/>
        <v>0</v>
      </c>
      <c r="O86" s="57">
        <f t="shared" si="5"/>
        <v>0</v>
      </c>
      <c r="Q86" s="46"/>
      <c r="R86" s="47">
        <f t="shared" si="6"/>
        <v>0</v>
      </c>
      <c r="T86" s="14"/>
      <c r="W86" s="14"/>
      <c r="AH86" s="14"/>
    </row>
    <row r="87" spans="1:34" x14ac:dyDescent="0.3">
      <c r="A87" s="28" t="s">
        <v>210</v>
      </c>
      <c r="B87" s="81" t="s">
        <v>314</v>
      </c>
      <c r="C87" s="27" t="s">
        <v>279</v>
      </c>
      <c r="D87" s="29">
        <v>126.81</v>
      </c>
      <c r="E87" s="26"/>
      <c r="F87" s="86"/>
      <c r="G87" s="87"/>
      <c r="H87" s="86"/>
      <c r="I87" s="117"/>
      <c r="J87" s="131"/>
      <c r="K87" s="132"/>
      <c r="L87" s="133"/>
      <c r="M87" s="134"/>
      <c r="N87" s="124">
        <f t="shared" si="7"/>
        <v>0</v>
      </c>
      <c r="O87" s="57">
        <f t="shared" si="5"/>
        <v>0</v>
      </c>
      <c r="Q87" s="46"/>
      <c r="R87" s="47">
        <f t="shared" si="6"/>
        <v>0</v>
      </c>
      <c r="T87" s="14"/>
      <c r="W87" s="14"/>
      <c r="AH87" s="14"/>
    </row>
    <row r="88" spans="1:34" x14ac:dyDescent="0.3">
      <c r="A88" s="41" t="s">
        <v>496</v>
      </c>
      <c r="B88" s="108" t="s">
        <v>497</v>
      </c>
      <c r="C88" s="42" t="s">
        <v>279</v>
      </c>
      <c r="D88" s="43">
        <v>126.81</v>
      </c>
      <c r="E88" s="26"/>
      <c r="F88" s="88"/>
      <c r="G88" s="89"/>
      <c r="H88" s="88"/>
      <c r="I88" s="117"/>
      <c r="J88" s="131"/>
      <c r="K88" s="135"/>
      <c r="L88" s="133"/>
      <c r="M88" s="134"/>
      <c r="N88" s="124">
        <f t="shared" si="7"/>
        <v>0</v>
      </c>
      <c r="O88" s="57">
        <f t="shared" si="5"/>
        <v>0</v>
      </c>
      <c r="Q88" s="46"/>
      <c r="R88" s="47">
        <f t="shared" si="6"/>
        <v>0</v>
      </c>
      <c r="T88" s="14"/>
      <c r="W88" s="14"/>
      <c r="AH88" s="14"/>
    </row>
    <row r="89" spans="1:34" x14ac:dyDescent="0.3">
      <c r="A89" s="28" t="s">
        <v>220</v>
      </c>
      <c r="B89" s="81" t="s">
        <v>221</v>
      </c>
      <c r="C89" s="27" t="s">
        <v>266</v>
      </c>
      <c r="D89" s="29">
        <v>20.78</v>
      </c>
      <c r="E89" s="26"/>
      <c r="F89" s="86"/>
      <c r="G89" s="87"/>
      <c r="H89" s="86"/>
      <c r="I89" s="117"/>
      <c r="J89" s="131"/>
      <c r="K89" s="132"/>
      <c r="L89" s="133"/>
      <c r="M89" s="134"/>
      <c r="N89" s="124">
        <f t="shared" si="7"/>
        <v>0</v>
      </c>
      <c r="O89" s="57">
        <f t="shared" si="5"/>
        <v>0</v>
      </c>
      <c r="Q89" s="46"/>
      <c r="R89" s="47">
        <f t="shared" si="6"/>
        <v>0</v>
      </c>
      <c r="T89" s="14"/>
      <c r="W89" s="14"/>
      <c r="AH89" s="14"/>
    </row>
    <row r="90" spans="1:34" x14ac:dyDescent="0.3">
      <c r="A90" s="41" t="s">
        <v>504</v>
      </c>
      <c r="B90" s="108" t="s">
        <v>505</v>
      </c>
      <c r="C90" s="42" t="s">
        <v>266</v>
      </c>
      <c r="D90" s="43">
        <v>20.78</v>
      </c>
      <c r="E90" s="26"/>
      <c r="F90" s="88"/>
      <c r="G90" s="89"/>
      <c r="H90" s="88"/>
      <c r="I90" s="117"/>
      <c r="J90" s="131"/>
      <c r="K90" s="135"/>
      <c r="L90" s="133"/>
      <c r="M90" s="134"/>
      <c r="N90" s="124">
        <f t="shared" si="7"/>
        <v>0</v>
      </c>
      <c r="O90" s="57">
        <f t="shared" si="5"/>
        <v>0</v>
      </c>
      <c r="Q90" s="46"/>
      <c r="R90" s="47">
        <f t="shared" si="6"/>
        <v>0</v>
      </c>
      <c r="T90" s="14"/>
      <c r="W90" s="14"/>
      <c r="AH90" s="14"/>
    </row>
    <row r="91" spans="1:34" x14ac:dyDescent="0.3">
      <c r="A91" s="28" t="s">
        <v>237</v>
      </c>
      <c r="B91" s="81" t="s">
        <v>315</v>
      </c>
      <c r="C91" s="27" t="s">
        <v>2</v>
      </c>
      <c r="D91" s="29">
        <v>150.46</v>
      </c>
      <c r="E91" s="26"/>
      <c r="F91" s="86"/>
      <c r="G91" s="87"/>
      <c r="H91" s="86"/>
      <c r="I91" s="117"/>
      <c r="J91" s="131"/>
      <c r="K91" s="132"/>
      <c r="L91" s="133"/>
      <c r="M91" s="134"/>
      <c r="N91" s="124">
        <f t="shared" si="7"/>
        <v>0</v>
      </c>
      <c r="O91" s="57">
        <f t="shared" si="5"/>
        <v>0</v>
      </c>
      <c r="Q91" s="46"/>
      <c r="R91" s="47">
        <f t="shared" si="6"/>
        <v>0</v>
      </c>
      <c r="T91" s="14"/>
      <c r="W91" s="14"/>
      <c r="AH91" s="14"/>
    </row>
    <row r="92" spans="1:34" x14ac:dyDescent="0.3">
      <c r="A92" s="28" t="s">
        <v>316</v>
      </c>
      <c r="B92" s="81" t="s">
        <v>317</v>
      </c>
      <c r="C92" s="27" t="s">
        <v>2</v>
      </c>
      <c r="D92" s="29">
        <v>182.28</v>
      </c>
      <c r="E92" s="26"/>
      <c r="F92" s="86"/>
      <c r="G92" s="87"/>
      <c r="H92" s="86"/>
      <c r="I92" s="117"/>
      <c r="J92" s="131"/>
      <c r="K92" s="132"/>
      <c r="L92" s="133"/>
      <c r="M92" s="134"/>
      <c r="N92" s="124">
        <f t="shared" si="7"/>
        <v>0</v>
      </c>
      <c r="O92" s="57">
        <f t="shared" si="5"/>
        <v>0</v>
      </c>
      <c r="Q92" s="46"/>
      <c r="R92" s="47">
        <f t="shared" si="6"/>
        <v>0</v>
      </c>
      <c r="T92" s="14"/>
      <c r="W92" s="14"/>
      <c r="AH92" s="14"/>
    </row>
    <row r="93" spans="1:34" x14ac:dyDescent="0.3">
      <c r="A93" s="28" t="s">
        <v>234</v>
      </c>
      <c r="B93" s="81" t="s">
        <v>318</v>
      </c>
      <c r="C93" s="27" t="s">
        <v>2</v>
      </c>
      <c r="D93" s="29">
        <v>53.73</v>
      </c>
      <c r="E93" s="26"/>
      <c r="F93" s="86"/>
      <c r="G93" s="87"/>
      <c r="H93" s="86"/>
      <c r="I93" s="117"/>
      <c r="J93" s="131"/>
      <c r="K93" s="132"/>
      <c r="L93" s="133"/>
      <c r="M93" s="134"/>
      <c r="N93" s="124">
        <f t="shared" si="7"/>
        <v>0</v>
      </c>
      <c r="O93" s="57">
        <f t="shared" si="5"/>
        <v>0</v>
      </c>
      <c r="Q93" s="46"/>
      <c r="R93" s="47">
        <f t="shared" si="6"/>
        <v>0</v>
      </c>
      <c r="T93" s="14"/>
      <c r="W93" s="14"/>
      <c r="AH93" s="14"/>
    </row>
    <row r="94" spans="1:34" x14ac:dyDescent="0.3">
      <c r="A94" s="28" t="s">
        <v>319</v>
      </c>
      <c r="B94" s="81" t="s">
        <v>320</v>
      </c>
      <c r="C94" s="27" t="s">
        <v>2</v>
      </c>
      <c r="D94" s="29">
        <v>103.57</v>
      </c>
      <c r="E94" s="26"/>
      <c r="F94" s="86"/>
      <c r="G94" s="87"/>
      <c r="H94" s="86"/>
      <c r="I94" s="117"/>
      <c r="J94" s="131"/>
      <c r="K94" s="132"/>
      <c r="L94" s="133"/>
      <c r="M94" s="134"/>
      <c r="N94" s="124">
        <f t="shared" si="7"/>
        <v>0</v>
      </c>
      <c r="O94" s="57">
        <f t="shared" si="5"/>
        <v>0</v>
      </c>
      <c r="Q94" s="46"/>
      <c r="R94" s="47">
        <f t="shared" si="6"/>
        <v>0</v>
      </c>
      <c r="T94" s="14"/>
      <c r="W94" s="14"/>
      <c r="AH94" s="14"/>
    </row>
    <row r="95" spans="1:34" x14ac:dyDescent="0.3">
      <c r="A95" s="28" t="s">
        <v>236</v>
      </c>
      <c r="B95" s="81" t="s">
        <v>321</v>
      </c>
      <c r="C95" s="27" t="s">
        <v>2</v>
      </c>
      <c r="D95" s="29">
        <v>97.8</v>
      </c>
      <c r="E95" s="26"/>
      <c r="F95" s="86"/>
      <c r="G95" s="87"/>
      <c r="H95" s="86"/>
      <c r="I95" s="117"/>
      <c r="J95" s="131"/>
      <c r="K95" s="132"/>
      <c r="L95" s="133"/>
      <c r="M95" s="134"/>
      <c r="N95" s="124">
        <f t="shared" si="7"/>
        <v>0</v>
      </c>
      <c r="O95" s="57">
        <f t="shared" si="5"/>
        <v>0</v>
      </c>
      <c r="Q95" s="46"/>
      <c r="R95" s="47">
        <f t="shared" si="6"/>
        <v>0</v>
      </c>
      <c r="T95" s="14"/>
      <c r="W95" s="14"/>
      <c r="AH95" s="14"/>
    </row>
    <row r="96" spans="1:34" x14ac:dyDescent="0.3">
      <c r="A96" s="28" t="s">
        <v>322</v>
      </c>
      <c r="B96" s="81" t="s">
        <v>323</v>
      </c>
      <c r="C96" s="27" t="s">
        <v>2</v>
      </c>
      <c r="D96" s="29">
        <v>134.54</v>
      </c>
      <c r="E96" s="26"/>
      <c r="F96" s="86"/>
      <c r="G96" s="87"/>
      <c r="H96" s="86"/>
      <c r="I96" s="117"/>
      <c r="J96" s="131"/>
      <c r="K96" s="132"/>
      <c r="L96" s="133"/>
      <c r="M96" s="134"/>
      <c r="N96" s="124">
        <f t="shared" si="7"/>
        <v>0</v>
      </c>
      <c r="O96" s="57">
        <f t="shared" si="5"/>
        <v>0</v>
      </c>
      <c r="Q96" s="46"/>
      <c r="R96" s="47">
        <f t="shared" si="6"/>
        <v>0</v>
      </c>
      <c r="T96" s="14"/>
      <c r="W96" s="14"/>
      <c r="AH96" s="14"/>
    </row>
    <row r="97" spans="1:34" x14ac:dyDescent="0.3">
      <c r="A97" s="28" t="s">
        <v>235</v>
      </c>
      <c r="B97" s="81" t="s">
        <v>324</v>
      </c>
      <c r="C97" s="27" t="s">
        <v>279</v>
      </c>
      <c r="D97" s="29">
        <v>37.97</v>
      </c>
      <c r="E97" s="26"/>
      <c r="F97" s="86"/>
      <c r="G97" s="87"/>
      <c r="H97" s="86"/>
      <c r="I97" s="117"/>
      <c r="J97" s="131"/>
      <c r="K97" s="132"/>
      <c r="L97" s="133"/>
      <c r="M97" s="134"/>
      <c r="N97" s="124">
        <f t="shared" si="7"/>
        <v>0</v>
      </c>
      <c r="O97" s="57">
        <f t="shared" si="5"/>
        <v>0</v>
      </c>
      <c r="Q97" s="46"/>
      <c r="R97" s="47">
        <f t="shared" si="6"/>
        <v>0</v>
      </c>
      <c r="T97" s="14"/>
      <c r="W97" s="14"/>
      <c r="AH97" s="14"/>
    </row>
    <row r="98" spans="1:34" x14ac:dyDescent="0.3">
      <c r="A98" s="28" t="s">
        <v>325</v>
      </c>
      <c r="B98" s="81" t="s">
        <v>342</v>
      </c>
      <c r="C98" s="27" t="s">
        <v>279</v>
      </c>
      <c r="D98" s="29">
        <v>41.44</v>
      </c>
      <c r="E98" s="26"/>
      <c r="F98" s="86"/>
      <c r="G98" s="87"/>
      <c r="H98" s="86"/>
      <c r="I98" s="117"/>
      <c r="J98" s="131"/>
      <c r="K98" s="132"/>
      <c r="L98" s="133"/>
      <c r="M98" s="134"/>
      <c r="N98" s="124">
        <f t="shared" si="7"/>
        <v>0</v>
      </c>
      <c r="O98" s="57">
        <f t="shared" si="5"/>
        <v>0</v>
      </c>
      <c r="Q98" s="46"/>
      <c r="R98" s="47">
        <f t="shared" si="6"/>
        <v>0</v>
      </c>
      <c r="T98" s="14"/>
      <c r="W98" s="14"/>
      <c r="AH98" s="14"/>
    </row>
    <row r="99" spans="1:34" x14ac:dyDescent="0.3">
      <c r="A99" s="28" t="s">
        <v>233</v>
      </c>
      <c r="B99" s="81" t="s">
        <v>326</v>
      </c>
      <c r="C99" s="27" t="s">
        <v>200</v>
      </c>
      <c r="D99" s="29">
        <v>21.49</v>
      </c>
      <c r="E99" s="26"/>
      <c r="F99" s="86"/>
      <c r="G99" s="87"/>
      <c r="H99" s="86"/>
      <c r="I99" s="117"/>
      <c r="J99" s="131"/>
      <c r="K99" s="132"/>
      <c r="L99" s="133"/>
      <c r="M99" s="134"/>
      <c r="N99" s="124">
        <f t="shared" si="7"/>
        <v>0</v>
      </c>
      <c r="O99" s="57">
        <f t="shared" si="5"/>
        <v>0</v>
      </c>
      <c r="Q99" s="46"/>
      <c r="R99" s="47">
        <f t="shared" si="6"/>
        <v>0</v>
      </c>
      <c r="T99" s="14"/>
      <c r="W99" s="14"/>
      <c r="AH99" s="14"/>
    </row>
    <row r="100" spans="1:34" x14ac:dyDescent="0.3">
      <c r="A100" s="28" t="s">
        <v>327</v>
      </c>
      <c r="B100" s="81" t="s">
        <v>328</v>
      </c>
      <c r="C100" s="27" t="s">
        <v>200</v>
      </c>
      <c r="D100" s="29">
        <v>26.04</v>
      </c>
      <c r="E100" s="26"/>
      <c r="F100" s="86"/>
      <c r="G100" s="87"/>
      <c r="H100" s="86"/>
      <c r="I100" s="117"/>
      <c r="J100" s="131"/>
      <c r="K100" s="132"/>
      <c r="L100" s="133"/>
      <c r="M100" s="134"/>
      <c r="N100" s="124">
        <f t="shared" si="7"/>
        <v>0</v>
      </c>
      <c r="O100" s="57">
        <f t="shared" si="5"/>
        <v>0</v>
      </c>
      <c r="Q100" s="46"/>
      <c r="R100" s="47">
        <f t="shared" si="6"/>
        <v>0</v>
      </c>
      <c r="T100" s="14"/>
      <c r="W100" s="14"/>
      <c r="AH100" s="14"/>
    </row>
    <row r="101" spans="1:34" x14ac:dyDescent="0.3">
      <c r="A101" s="28" t="s">
        <v>329</v>
      </c>
      <c r="B101" s="81" t="s">
        <v>330</v>
      </c>
      <c r="C101" s="27" t="s">
        <v>200</v>
      </c>
      <c r="D101" s="29">
        <v>14.8</v>
      </c>
      <c r="E101" s="26"/>
      <c r="F101" s="86"/>
      <c r="G101" s="87"/>
      <c r="H101" s="86"/>
      <c r="I101" s="117"/>
      <c r="J101" s="131"/>
      <c r="K101" s="132"/>
      <c r="L101" s="133"/>
      <c r="M101" s="134"/>
      <c r="N101" s="124">
        <f t="shared" si="7"/>
        <v>0</v>
      </c>
      <c r="O101" s="57">
        <f t="shared" si="5"/>
        <v>0</v>
      </c>
      <c r="Q101" s="46"/>
      <c r="R101" s="47">
        <f t="shared" si="6"/>
        <v>0</v>
      </c>
      <c r="T101" s="14"/>
      <c r="W101" s="14"/>
      <c r="AH101" s="14"/>
    </row>
    <row r="102" spans="1:34" x14ac:dyDescent="0.3">
      <c r="A102" s="28" t="s">
        <v>232</v>
      </c>
      <c r="B102" s="81" t="s">
        <v>331</v>
      </c>
      <c r="C102" s="27" t="s">
        <v>200</v>
      </c>
      <c r="D102" s="29">
        <v>13.97</v>
      </c>
      <c r="E102" s="26"/>
      <c r="F102" s="86"/>
      <c r="G102" s="87"/>
      <c r="H102" s="86"/>
      <c r="I102" s="117"/>
      <c r="J102" s="131"/>
      <c r="K102" s="132"/>
      <c r="L102" s="133"/>
      <c r="M102" s="134"/>
      <c r="N102" s="124">
        <f t="shared" si="7"/>
        <v>0</v>
      </c>
      <c r="O102" s="57">
        <f t="shared" si="5"/>
        <v>0</v>
      </c>
      <c r="Q102" s="46"/>
      <c r="R102" s="47">
        <f t="shared" si="6"/>
        <v>0</v>
      </c>
      <c r="T102" s="14"/>
      <c r="W102" s="14"/>
      <c r="AH102" s="14"/>
    </row>
    <row r="103" spans="1:34" x14ac:dyDescent="0.3">
      <c r="A103" s="28" t="s">
        <v>332</v>
      </c>
      <c r="B103" s="81" t="s">
        <v>333</v>
      </c>
      <c r="C103" s="27" t="s">
        <v>200</v>
      </c>
      <c r="D103" s="29">
        <v>19.22</v>
      </c>
      <c r="E103" s="26"/>
      <c r="F103" s="86"/>
      <c r="G103" s="87"/>
      <c r="H103" s="86"/>
      <c r="I103" s="117"/>
      <c r="J103" s="131"/>
      <c r="K103" s="132"/>
      <c r="L103" s="133"/>
      <c r="M103" s="134"/>
      <c r="N103" s="124">
        <f t="shared" si="7"/>
        <v>0</v>
      </c>
      <c r="O103" s="57">
        <f t="shared" si="5"/>
        <v>0</v>
      </c>
      <c r="Q103" s="46"/>
      <c r="R103" s="47">
        <f t="shared" si="6"/>
        <v>0</v>
      </c>
      <c r="T103" s="14"/>
      <c r="W103" s="14"/>
      <c r="AH103" s="14"/>
    </row>
    <row r="104" spans="1:34" x14ac:dyDescent="0.3">
      <c r="A104" s="28" t="s">
        <v>260</v>
      </c>
      <c r="B104" s="81" t="s">
        <v>334</v>
      </c>
      <c r="C104" s="27" t="s">
        <v>266</v>
      </c>
      <c r="D104" s="29">
        <v>12.55</v>
      </c>
      <c r="E104" s="26"/>
      <c r="F104" s="86"/>
      <c r="G104" s="87"/>
      <c r="H104" s="86"/>
      <c r="I104" s="117"/>
      <c r="J104" s="131"/>
      <c r="K104" s="132"/>
      <c r="L104" s="133"/>
      <c r="M104" s="134"/>
      <c r="N104" s="124">
        <f t="shared" si="7"/>
        <v>0</v>
      </c>
      <c r="O104" s="57">
        <f t="shared" si="5"/>
        <v>0</v>
      </c>
      <c r="Q104" s="46"/>
      <c r="R104" s="47">
        <f t="shared" si="6"/>
        <v>0</v>
      </c>
      <c r="T104" s="14"/>
      <c r="W104" s="14"/>
      <c r="AH104" s="14"/>
    </row>
    <row r="105" spans="1:34" x14ac:dyDescent="0.3">
      <c r="A105" s="28" t="s">
        <v>217</v>
      </c>
      <c r="B105" s="81" t="s">
        <v>335</v>
      </c>
      <c r="C105" s="27" t="s">
        <v>2</v>
      </c>
      <c r="D105" s="29">
        <v>46.21</v>
      </c>
      <c r="E105" s="26"/>
      <c r="F105" s="86"/>
      <c r="G105" s="87"/>
      <c r="H105" s="86"/>
      <c r="I105" s="117"/>
      <c r="J105" s="131"/>
      <c r="K105" s="132"/>
      <c r="L105" s="133"/>
      <c r="M105" s="134"/>
      <c r="N105" s="124">
        <f t="shared" si="7"/>
        <v>0</v>
      </c>
      <c r="O105" s="57">
        <f t="shared" si="5"/>
        <v>0</v>
      </c>
      <c r="Q105" s="46"/>
      <c r="R105" s="47">
        <f t="shared" si="6"/>
        <v>0</v>
      </c>
      <c r="T105" s="14"/>
      <c r="W105" s="14"/>
      <c r="AH105" s="14"/>
    </row>
    <row r="106" spans="1:34" x14ac:dyDescent="0.3">
      <c r="A106" s="28" t="s">
        <v>258</v>
      </c>
      <c r="B106" s="81" t="s">
        <v>259</v>
      </c>
      <c r="C106" s="27" t="s">
        <v>2</v>
      </c>
      <c r="D106" s="29">
        <v>25.43</v>
      </c>
      <c r="E106" s="26"/>
      <c r="F106" s="86"/>
      <c r="G106" s="87"/>
      <c r="H106" s="86"/>
      <c r="I106" s="117"/>
      <c r="J106" s="131"/>
      <c r="K106" s="132"/>
      <c r="L106" s="133"/>
      <c r="M106" s="134"/>
      <c r="N106" s="124">
        <f t="shared" si="7"/>
        <v>0</v>
      </c>
      <c r="O106" s="57">
        <f t="shared" ref="O106:O120" si="8">IF($H$3="New",+N106*D106,0)</f>
        <v>0</v>
      </c>
      <c r="Q106" s="46"/>
      <c r="R106" s="47">
        <f t="shared" ref="R106:R120" si="9">Q106*D106</f>
        <v>0</v>
      </c>
      <c r="T106" s="14"/>
      <c r="W106" s="14"/>
      <c r="AH106" s="14"/>
    </row>
    <row r="107" spans="1:34" x14ac:dyDescent="0.3">
      <c r="A107" s="28" t="s">
        <v>213</v>
      </c>
      <c r="B107" s="81" t="s">
        <v>214</v>
      </c>
      <c r="C107" s="27" t="s">
        <v>2</v>
      </c>
      <c r="D107" s="29">
        <v>111.41</v>
      </c>
      <c r="E107" s="26"/>
      <c r="F107" s="86"/>
      <c r="G107" s="87"/>
      <c r="H107" s="86"/>
      <c r="I107" s="117"/>
      <c r="J107" s="131"/>
      <c r="K107" s="132"/>
      <c r="L107" s="133"/>
      <c r="M107" s="134"/>
      <c r="N107" s="124">
        <f t="shared" si="7"/>
        <v>0</v>
      </c>
      <c r="O107" s="57">
        <f t="shared" si="8"/>
        <v>0</v>
      </c>
      <c r="Q107" s="46"/>
      <c r="R107" s="47">
        <f t="shared" si="9"/>
        <v>0</v>
      </c>
      <c r="T107" s="14"/>
      <c r="W107" s="14"/>
      <c r="AH107" s="14"/>
    </row>
    <row r="108" spans="1:34" x14ac:dyDescent="0.3">
      <c r="A108" s="28" t="s">
        <v>215</v>
      </c>
      <c r="B108" s="81" t="s">
        <v>216</v>
      </c>
      <c r="C108" s="27" t="s">
        <v>2</v>
      </c>
      <c r="D108" s="29">
        <v>111.41</v>
      </c>
      <c r="E108" s="26"/>
      <c r="F108" s="86"/>
      <c r="G108" s="87"/>
      <c r="H108" s="86"/>
      <c r="I108" s="117"/>
      <c r="J108" s="131"/>
      <c r="K108" s="132"/>
      <c r="L108" s="133"/>
      <c r="M108" s="134"/>
      <c r="N108" s="124">
        <f t="shared" si="7"/>
        <v>0</v>
      </c>
      <c r="O108" s="57">
        <f t="shared" si="8"/>
        <v>0</v>
      </c>
      <c r="Q108" s="46"/>
      <c r="R108" s="47">
        <f t="shared" si="9"/>
        <v>0</v>
      </c>
      <c r="T108" s="14"/>
      <c r="W108" s="14"/>
      <c r="AH108" s="14"/>
    </row>
    <row r="109" spans="1:34" x14ac:dyDescent="0.3">
      <c r="A109" s="28" t="s">
        <v>218</v>
      </c>
      <c r="B109" s="81" t="s">
        <v>336</v>
      </c>
      <c r="C109" s="27" t="s">
        <v>2</v>
      </c>
      <c r="D109" s="29">
        <v>139.35</v>
      </c>
      <c r="E109" s="26"/>
      <c r="F109" s="86"/>
      <c r="G109" s="87"/>
      <c r="H109" s="86"/>
      <c r="I109" s="117"/>
      <c r="J109" s="131"/>
      <c r="K109" s="132"/>
      <c r="L109" s="133"/>
      <c r="M109" s="134"/>
      <c r="N109" s="124">
        <f t="shared" si="7"/>
        <v>0</v>
      </c>
      <c r="O109" s="57">
        <f t="shared" si="8"/>
        <v>0</v>
      </c>
      <c r="Q109" s="46"/>
      <c r="R109" s="47">
        <f t="shared" si="9"/>
        <v>0</v>
      </c>
      <c r="T109" s="14"/>
      <c r="W109" s="14"/>
      <c r="AH109" s="14"/>
    </row>
    <row r="110" spans="1:34" x14ac:dyDescent="0.3">
      <c r="A110" s="28" t="s">
        <v>246</v>
      </c>
      <c r="B110" s="81" t="s">
        <v>247</v>
      </c>
      <c r="C110" s="27" t="s">
        <v>279</v>
      </c>
      <c r="D110" s="29">
        <v>27.94</v>
      </c>
      <c r="E110" s="26"/>
      <c r="F110" s="86"/>
      <c r="G110" s="87"/>
      <c r="H110" s="86"/>
      <c r="I110" s="117"/>
      <c r="J110" s="131"/>
      <c r="K110" s="132"/>
      <c r="L110" s="133"/>
      <c r="M110" s="134"/>
      <c r="N110" s="124">
        <f t="shared" si="7"/>
        <v>0</v>
      </c>
      <c r="O110" s="57">
        <f t="shared" si="8"/>
        <v>0</v>
      </c>
      <c r="Q110" s="46"/>
      <c r="R110" s="47">
        <f t="shared" si="9"/>
        <v>0</v>
      </c>
      <c r="T110" s="14"/>
      <c r="W110" s="14"/>
      <c r="AH110" s="14"/>
    </row>
    <row r="111" spans="1:34" x14ac:dyDescent="0.3">
      <c r="A111" s="41" t="s">
        <v>514</v>
      </c>
      <c r="B111" s="108" t="s">
        <v>515</v>
      </c>
      <c r="C111" s="42" t="s">
        <v>279</v>
      </c>
      <c r="D111" s="43">
        <v>27.94</v>
      </c>
      <c r="E111" s="26"/>
      <c r="F111" s="88"/>
      <c r="G111" s="89"/>
      <c r="H111" s="88"/>
      <c r="I111" s="117"/>
      <c r="J111" s="131"/>
      <c r="K111" s="135"/>
      <c r="L111" s="133"/>
      <c r="M111" s="134"/>
      <c r="N111" s="124">
        <f t="shared" si="7"/>
        <v>0</v>
      </c>
      <c r="O111" s="57">
        <f t="shared" si="8"/>
        <v>0</v>
      </c>
      <c r="Q111" s="46"/>
      <c r="R111" s="47">
        <f t="shared" si="9"/>
        <v>0</v>
      </c>
      <c r="T111" s="14"/>
      <c r="W111" s="14"/>
      <c r="AH111" s="14"/>
    </row>
    <row r="112" spans="1:34" x14ac:dyDescent="0.3">
      <c r="A112" s="28">
        <v>99071</v>
      </c>
      <c r="B112" s="81" t="s">
        <v>205</v>
      </c>
      <c r="C112" s="27" t="s">
        <v>195</v>
      </c>
      <c r="D112" s="29">
        <v>1</v>
      </c>
      <c r="E112" s="26"/>
      <c r="F112" s="86"/>
      <c r="G112" s="87"/>
      <c r="H112" s="86"/>
      <c r="I112" s="117"/>
      <c r="J112" s="131"/>
      <c r="K112" s="132"/>
      <c r="L112" s="133"/>
      <c r="M112" s="134"/>
      <c r="N112" s="124">
        <f t="shared" si="7"/>
        <v>0</v>
      </c>
      <c r="O112" s="57">
        <f t="shared" si="8"/>
        <v>0</v>
      </c>
      <c r="Q112" s="46"/>
      <c r="R112" s="47">
        <f t="shared" si="9"/>
        <v>0</v>
      </c>
      <c r="T112" s="14"/>
      <c r="W112" s="14"/>
      <c r="AH112" s="14"/>
    </row>
    <row r="113" spans="1:34" x14ac:dyDescent="0.3">
      <c r="A113" s="28" t="s">
        <v>230</v>
      </c>
      <c r="B113" s="81" t="s">
        <v>231</v>
      </c>
      <c r="C113" s="27" t="s">
        <v>195</v>
      </c>
      <c r="D113" s="29">
        <v>94.03</v>
      </c>
      <c r="E113" s="26"/>
      <c r="F113" s="86"/>
      <c r="G113" s="87"/>
      <c r="H113" s="86"/>
      <c r="I113" s="117"/>
      <c r="J113" s="131"/>
      <c r="K113" s="132"/>
      <c r="L113" s="133"/>
      <c r="M113" s="134"/>
      <c r="N113" s="124">
        <f t="shared" si="7"/>
        <v>0</v>
      </c>
      <c r="O113" s="57">
        <f t="shared" si="8"/>
        <v>0</v>
      </c>
      <c r="Q113" s="46"/>
      <c r="R113" s="47">
        <f t="shared" si="9"/>
        <v>0</v>
      </c>
      <c r="T113" s="14"/>
      <c r="W113" s="14"/>
      <c r="AH113" s="14"/>
    </row>
    <row r="114" spans="1:34" x14ac:dyDescent="0.3">
      <c r="A114" s="28" t="s">
        <v>226</v>
      </c>
      <c r="B114" s="81" t="s">
        <v>227</v>
      </c>
      <c r="C114" s="27" t="s">
        <v>195</v>
      </c>
      <c r="D114" s="29">
        <v>256.8</v>
      </c>
      <c r="E114" s="26"/>
      <c r="F114" s="86"/>
      <c r="G114" s="87"/>
      <c r="H114" s="86"/>
      <c r="I114" s="117"/>
      <c r="J114" s="131"/>
      <c r="K114" s="132"/>
      <c r="L114" s="133"/>
      <c r="M114" s="134"/>
      <c r="N114" s="124">
        <f t="shared" si="7"/>
        <v>0</v>
      </c>
      <c r="O114" s="57">
        <f t="shared" si="8"/>
        <v>0</v>
      </c>
      <c r="Q114" s="46"/>
      <c r="R114" s="47">
        <f t="shared" si="9"/>
        <v>0</v>
      </c>
      <c r="T114" s="14"/>
      <c r="W114" s="14"/>
      <c r="AH114" s="14"/>
    </row>
    <row r="115" spans="1:34" x14ac:dyDescent="0.3">
      <c r="A115" s="28" t="s">
        <v>228</v>
      </c>
      <c r="B115" s="81" t="s">
        <v>229</v>
      </c>
      <c r="C115" s="27" t="s">
        <v>195</v>
      </c>
      <c r="D115" s="29">
        <v>847</v>
      </c>
      <c r="E115" s="26"/>
      <c r="F115" s="86"/>
      <c r="G115" s="87"/>
      <c r="H115" s="86"/>
      <c r="I115" s="117"/>
      <c r="J115" s="131"/>
      <c r="K115" s="132"/>
      <c r="L115" s="133"/>
      <c r="M115" s="134"/>
      <c r="N115" s="124">
        <f t="shared" si="7"/>
        <v>0</v>
      </c>
      <c r="O115" s="57">
        <f t="shared" si="8"/>
        <v>0</v>
      </c>
      <c r="Q115" s="46"/>
      <c r="R115" s="47">
        <f t="shared" si="9"/>
        <v>0</v>
      </c>
      <c r="T115" s="14"/>
      <c r="W115" s="14"/>
      <c r="AH115" s="14"/>
    </row>
    <row r="116" spans="1:34" x14ac:dyDescent="0.3">
      <c r="A116" s="28">
        <v>82542</v>
      </c>
      <c r="B116" s="81" t="s">
        <v>337</v>
      </c>
      <c r="C116" s="27" t="s">
        <v>195</v>
      </c>
      <c r="D116" s="29">
        <v>60</v>
      </c>
      <c r="E116" s="26"/>
      <c r="F116" s="86"/>
      <c r="G116" s="87"/>
      <c r="H116" s="86"/>
      <c r="I116" s="117"/>
      <c r="J116" s="131"/>
      <c r="K116" s="132"/>
      <c r="L116" s="133"/>
      <c r="M116" s="134"/>
      <c r="N116" s="124">
        <f t="shared" si="7"/>
        <v>0</v>
      </c>
      <c r="O116" s="57">
        <f t="shared" si="8"/>
        <v>0</v>
      </c>
      <c r="Q116" s="46"/>
      <c r="R116" s="47">
        <f t="shared" si="9"/>
        <v>0</v>
      </c>
      <c r="T116" s="14"/>
      <c r="W116" s="14"/>
      <c r="AH116" s="14"/>
    </row>
    <row r="117" spans="1:34" x14ac:dyDescent="0.3">
      <c r="A117" s="28">
        <v>80305</v>
      </c>
      <c r="B117" s="81" t="s">
        <v>338</v>
      </c>
      <c r="C117" s="27" t="s">
        <v>195</v>
      </c>
      <c r="D117" s="29">
        <v>12.6</v>
      </c>
      <c r="E117" s="26"/>
      <c r="F117" s="86"/>
      <c r="G117" s="87"/>
      <c r="H117" s="86"/>
      <c r="I117" s="117"/>
      <c r="J117" s="131"/>
      <c r="K117" s="132"/>
      <c r="L117" s="133"/>
      <c r="M117" s="134"/>
      <c r="N117" s="124">
        <f t="shared" si="7"/>
        <v>0</v>
      </c>
      <c r="O117" s="57">
        <f t="shared" si="8"/>
        <v>0</v>
      </c>
      <c r="Q117" s="46"/>
      <c r="R117" s="47">
        <f t="shared" si="9"/>
        <v>0</v>
      </c>
      <c r="T117" s="14"/>
      <c r="W117" s="14"/>
      <c r="AH117" s="14"/>
    </row>
    <row r="118" spans="1:34" x14ac:dyDescent="0.3">
      <c r="A118" s="28">
        <v>80306</v>
      </c>
      <c r="B118" s="81" t="s">
        <v>339</v>
      </c>
      <c r="C118" s="27" t="s">
        <v>195</v>
      </c>
      <c r="D118" s="29">
        <v>17.14</v>
      </c>
      <c r="E118" s="26"/>
      <c r="F118" s="86"/>
      <c r="G118" s="87"/>
      <c r="H118" s="86"/>
      <c r="I118" s="117"/>
      <c r="J118" s="131"/>
      <c r="K118" s="132"/>
      <c r="L118" s="133"/>
      <c r="M118" s="134"/>
      <c r="N118" s="124">
        <f t="shared" si="7"/>
        <v>0</v>
      </c>
      <c r="O118" s="57">
        <f t="shared" si="8"/>
        <v>0</v>
      </c>
      <c r="Q118" s="46"/>
      <c r="R118" s="47">
        <f t="shared" si="9"/>
        <v>0</v>
      </c>
      <c r="T118" s="14"/>
      <c r="W118" s="14"/>
      <c r="AH118" s="14"/>
    </row>
    <row r="119" spans="1:34" x14ac:dyDescent="0.3">
      <c r="A119" s="28">
        <v>80307</v>
      </c>
      <c r="B119" s="81" t="s">
        <v>340</v>
      </c>
      <c r="C119" s="27" t="s">
        <v>195</v>
      </c>
      <c r="D119" s="29">
        <v>64.650000000000006</v>
      </c>
      <c r="E119" s="26"/>
      <c r="F119" s="86"/>
      <c r="G119" s="87"/>
      <c r="H119" s="86"/>
      <c r="I119" s="117"/>
      <c r="J119" s="131"/>
      <c r="K119" s="132"/>
      <c r="L119" s="133"/>
      <c r="M119" s="134"/>
      <c r="N119" s="124">
        <f t="shared" si="7"/>
        <v>0</v>
      </c>
      <c r="O119" s="57">
        <f t="shared" si="8"/>
        <v>0</v>
      </c>
      <c r="Q119" s="46"/>
      <c r="R119" s="47">
        <f t="shared" si="9"/>
        <v>0</v>
      </c>
      <c r="T119" s="14"/>
      <c r="W119" s="14"/>
      <c r="AH119" s="14"/>
    </row>
    <row r="120" spans="1:34" ht="16.2" thickBot="1" x14ac:dyDescent="0.35">
      <c r="A120" s="30">
        <v>90471</v>
      </c>
      <c r="B120" s="83" t="s">
        <v>343</v>
      </c>
      <c r="C120" s="31" t="s">
        <v>195</v>
      </c>
      <c r="D120" s="32">
        <v>24.36</v>
      </c>
      <c r="E120" s="26"/>
      <c r="F120" s="90"/>
      <c r="G120" s="91"/>
      <c r="H120" s="90"/>
      <c r="I120" s="119"/>
      <c r="J120" s="136"/>
      <c r="K120" s="137"/>
      <c r="L120" s="138"/>
      <c r="M120" s="139"/>
      <c r="N120" s="125">
        <f>SUM(F120:M120)</f>
        <v>0</v>
      </c>
      <c r="O120" s="58">
        <f t="shared" si="8"/>
        <v>0</v>
      </c>
      <c r="Q120" s="48"/>
      <c r="R120" s="49">
        <f t="shared" si="9"/>
        <v>0</v>
      </c>
      <c r="T120" s="14"/>
      <c r="W120" s="14"/>
      <c r="AH120" s="14"/>
    </row>
    <row r="121" spans="1:34" x14ac:dyDescent="0.3">
      <c r="F121" s="71"/>
      <c r="G121" s="71"/>
      <c r="H121" s="71"/>
      <c r="I121" s="71"/>
      <c r="J121" s="71"/>
      <c r="K121" s="71"/>
      <c r="L121" s="71"/>
      <c r="M121" s="71"/>
      <c r="N121" s="37"/>
      <c r="O121" s="36"/>
      <c r="Q121" s="50"/>
      <c r="T121" s="14"/>
      <c r="W121" s="14"/>
      <c r="AH121" s="14"/>
    </row>
    <row r="122" spans="1:34" ht="15.75" customHeight="1" x14ac:dyDescent="0.3">
      <c r="A122" s="143" t="s">
        <v>566</v>
      </c>
      <c r="B122" s="143"/>
      <c r="C122" s="143"/>
      <c r="D122" s="143"/>
      <c r="F122" s="50"/>
      <c r="T122" s="14"/>
      <c r="W122" s="14"/>
      <c r="AH122" s="14"/>
    </row>
    <row r="123" spans="1:34" x14ac:dyDescent="0.3">
      <c r="A123" s="143"/>
      <c r="B123" s="143"/>
      <c r="C123" s="143"/>
      <c r="D123" s="143"/>
      <c r="F123" s="50"/>
      <c r="T123" s="14"/>
      <c r="W123" s="14"/>
      <c r="AH123" s="14"/>
    </row>
    <row r="124" spans="1:34" x14ac:dyDescent="0.3">
      <c r="A124" s="143"/>
      <c r="B124" s="143"/>
      <c r="C124" s="143"/>
      <c r="D124" s="143"/>
      <c r="F124" s="50"/>
      <c r="T124" s="14"/>
      <c r="W124" s="14"/>
      <c r="AH124" s="14"/>
    </row>
    <row r="125" spans="1:34" x14ac:dyDescent="0.3">
      <c r="A125" s="39"/>
      <c r="B125" s="39"/>
      <c r="C125" s="37"/>
      <c r="D125" s="36"/>
      <c r="F125" s="50"/>
      <c r="T125" s="14"/>
      <c r="W125" s="14"/>
      <c r="AH125" s="14"/>
    </row>
    <row r="126" spans="1:34" x14ac:dyDescent="0.3">
      <c r="A126" s="39"/>
      <c r="B126" s="39"/>
      <c r="F126" s="40"/>
      <c r="G126" s="40"/>
      <c r="H126" s="40"/>
      <c r="I126" s="40"/>
      <c r="J126" s="40"/>
      <c r="K126" s="40"/>
      <c r="L126" s="40"/>
      <c r="M126" s="40"/>
      <c r="N126" s="24"/>
      <c r="Q126" s="51"/>
      <c r="T126" s="14"/>
      <c r="W126" s="14"/>
      <c r="AH126" s="14"/>
    </row>
    <row r="127" spans="1:34" x14ac:dyDescent="0.3">
      <c r="AH127" s="14"/>
    </row>
    <row r="128" spans="1:34" x14ac:dyDescent="0.3">
      <c r="AH128" s="14"/>
    </row>
    <row r="129" spans="34:34" x14ac:dyDescent="0.3">
      <c r="AH129" s="14"/>
    </row>
    <row r="130" spans="34:34" x14ac:dyDescent="0.3">
      <c r="AH130" s="14"/>
    </row>
    <row r="131" spans="34:34" x14ac:dyDescent="0.3">
      <c r="AH131" s="14"/>
    </row>
    <row r="132" spans="34:34" x14ac:dyDescent="0.3">
      <c r="AH132" s="14"/>
    </row>
    <row r="133" spans="34:34" x14ac:dyDescent="0.3">
      <c r="AH133" s="14"/>
    </row>
    <row r="134" spans="34:34" x14ac:dyDescent="0.3">
      <c r="AH134" s="14"/>
    </row>
    <row r="135" spans="34:34" x14ac:dyDescent="0.3">
      <c r="AH135" s="14"/>
    </row>
    <row r="136" spans="34:34" x14ac:dyDescent="0.3">
      <c r="AH136" s="14"/>
    </row>
    <row r="137" spans="34:34" x14ac:dyDescent="0.3">
      <c r="AH137" s="14"/>
    </row>
    <row r="138" spans="34:34" x14ac:dyDescent="0.3">
      <c r="AH138" s="14"/>
    </row>
    <row r="139" spans="34:34" x14ac:dyDescent="0.3">
      <c r="AH139" s="14"/>
    </row>
    <row r="140" spans="34:34" x14ac:dyDescent="0.3">
      <c r="AH140" s="14"/>
    </row>
    <row r="141" spans="34:34" x14ac:dyDescent="0.3">
      <c r="AH141" s="14"/>
    </row>
    <row r="142" spans="34:34" x14ac:dyDescent="0.3">
      <c r="AH142" s="14"/>
    </row>
    <row r="143" spans="34:34" x14ac:dyDescent="0.3">
      <c r="AH143" s="14"/>
    </row>
    <row r="144" spans="34:34" x14ac:dyDescent="0.3">
      <c r="AH144" s="14"/>
    </row>
    <row r="145" spans="34:34" x14ac:dyDescent="0.3">
      <c r="AH145" s="14"/>
    </row>
    <row r="146" spans="34:34" x14ac:dyDescent="0.3">
      <c r="AH146" s="14"/>
    </row>
    <row r="147" spans="34:34" x14ac:dyDescent="0.3">
      <c r="AH147" s="14"/>
    </row>
    <row r="148" spans="34:34" x14ac:dyDescent="0.3">
      <c r="AH148" s="14"/>
    </row>
    <row r="149" spans="34:34" x14ac:dyDescent="0.3">
      <c r="AH149" s="14"/>
    </row>
    <row r="150" spans="34:34" x14ac:dyDescent="0.3">
      <c r="AH150" s="14"/>
    </row>
    <row r="151" spans="34:34" x14ac:dyDescent="0.3">
      <c r="AH151" s="14"/>
    </row>
    <row r="152" spans="34:34" x14ac:dyDescent="0.3">
      <c r="AH152" s="14"/>
    </row>
    <row r="153" spans="34:34" x14ac:dyDescent="0.3">
      <c r="AH153" s="14"/>
    </row>
    <row r="154" spans="34:34" x14ac:dyDescent="0.3">
      <c r="AH154" s="14"/>
    </row>
    <row r="155" spans="34:34" x14ac:dyDescent="0.3">
      <c r="AH155" s="14"/>
    </row>
    <row r="156" spans="34:34" x14ac:dyDescent="0.3">
      <c r="AH156" s="14"/>
    </row>
    <row r="157" spans="34:34" x14ac:dyDescent="0.3">
      <c r="AH157" s="14"/>
    </row>
    <row r="158" spans="34:34" x14ac:dyDescent="0.3">
      <c r="AH158" s="14"/>
    </row>
    <row r="159" spans="34:34" x14ac:dyDescent="0.3">
      <c r="AH159" s="14"/>
    </row>
    <row r="160" spans="34:34" x14ac:dyDescent="0.3">
      <c r="AH160" s="14"/>
    </row>
    <row r="161" spans="34:34" x14ac:dyDescent="0.3">
      <c r="AH161" s="14"/>
    </row>
    <row r="162" spans="34:34" x14ac:dyDescent="0.3">
      <c r="AH162" s="14"/>
    </row>
    <row r="163" spans="34:34" x14ac:dyDescent="0.3">
      <c r="AH163" s="14"/>
    </row>
    <row r="164" spans="34:34" x14ac:dyDescent="0.3">
      <c r="AH164" s="14"/>
    </row>
    <row r="165" spans="34:34" x14ac:dyDescent="0.3">
      <c r="AH165" s="14"/>
    </row>
    <row r="166" spans="34:34" x14ac:dyDescent="0.3">
      <c r="AH166" s="14"/>
    </row>
    <row r="167" spans="34:34" x14ac:dyDescent="0.3">
      <c r="AH167" s="14"/>
    </row>
    <row r="168" spans="34:34" x14ac:dyDescent="0.3">
      <c r="AH168" s="14"/>
    </row>
    <row r="169" spans="34:34" x14ac:dyDescent="0.3">
      <c r="AH169" s="14"/>
    </row>
    <row r="170" spans="34:34" x14ac:dyDescent="0.3">
      <c r="AH170" s="14"/>
    </row>
    <row r="171" spans="34:34" x14ac:dyDescent="0.3">
      <c r="AH171" s="14"/>
    </row>
    <row r="172" spans="34:34" x14ac:dyDescent="0.3">
      <c r="AH172" s="14"/>
    </row>
    <row r="173" spans="34:34" x14ac:dyDescent="0.3">
      <c r="AH173" s="14"/>
    </row>
    <row r="174" spans="34:34" x14ac:dyDescent="0.3">
      <c r="AH174" s="14"/>
    </row>
    <row r="175" spans="34:34" x14ac:dyDescent="0.3">
      <c r="AH175" s="14"/>
    </row>
    <row r="176" spans="34:34" x14ac:dyDescent="0.3">
      <c r="AH176" s="14"/>
    </row>
    <row r="177" spans="34:34" x14ac:dyDescent="0.3">
      <c r="AH177" s="14"/>
    </row>
    <row r="178" spans="34:34" x14ac:dyDescent="0.3">
      <c r="AH178" s="14"/>
    </row>
    <row r="179" spans="34:34" x14ac:dyDescent="0.3">
      <c r="AH179" s="14"/>
    </row>
    <row r="180" spans="34:34" x14ac:dyDescent="0.3">
      <c r="AH180" s="14"/>
    </row>
    <row r="181" spans="34:34" x14ac:dyDescent="0.3">
      <c r="AH181" s="14"/>
    </row>
    <row r="182" spans="34:34" x14ac:dyDescent="0.3">
      <c r="AH182" s="14"/>
    </row>
    <row r="183" spans="34:34" x14ac:dyDescent="0.3">
      <c r="AH183" s="14"/>
    </row>
    <row r="184" spans="34:34" x14ac:dyDescent="0.3">
      <c r="AH184" s="14"/>
    </row>
    <row r="185" spans="34:34" x14ac:dyDescent="0.3">
      <c r="AH185" s="14"/>
    </row>
    <row r="186" spans="34:34" x14ac:dyDescent="0.3">
      <c r="AH186" s="14"/>
    </row>
    <row r="187" spans="34:34" x14ac:dyDescent="0.3">
      <c r="AH187" s="14"/>
    </row>
    <row r="188" spans="34:34" x14ac:dyDescent="0.3">
      <c r="AH188" s="14"/>
    </row>
    <row r="189" spans="34:34" x14ac:dyDescent="0.3">
      <c r="AH189" s="14"/>
    </row>
    <row r="190" spans="34:34" x14ac:dyDescent="0.3">
      <c r="AH190" s="14"/>
    </row>
    <row r="191" spans="34:34" x14ac:dyDescent="0.3">
      <c r="AH191" s="14"/>
    </row>
    <row r="192" spans="34:34" x14ac:dyDescent="0.3">
      <c r="AH192" s="14"/>
    </row>
    <row r="193" spans="34:34" x14ac:dyDescent="0.3">
      <c r="AH193" s="14"/>
    </row>
    <row r="194" spans="34:34" x14ac:dyDescent="0.3">
      <c r="AH194" s="14"/>
    </row>
    <row r="195" spans="34:34" x14ac:dyDescent="0.3">
      <c r="AH195" s="14"/>
    </row>
    <row r="196" spans="34:34" x14ac:dyDescent="0.3">
      <c r="AH196" s="14"/>
    </row>
    <row r="197" spans="34:34" x14ac:dyDescent="0.3">
      <c r="AH197" s="14"/>
    </row>
    <row r="198" spans="34:34" x14ac:dyDescent="0.3">
      <c r="AH198" s="14"/>
    </row>
    <row r="199" spans="34:34" x14ac:dyDescent="0.3">
      <c r="AH199" s="14"/>
    </row>
    <row r="200" spans="34:34" x14ac:dyDescent="0.3">
      <c r="AH200" s="14"/>
    </row>
    <row r="201" spans="34:34" x14ac:dyDescent="0.3">
      <c r="AH201" s="14"/>
    </row>
    <row r="202" spans="34:34" x14ac:dyDescent="0.3">
      <c r="AH202" s="14"/>
    </row>
    <row r="203" spans="34:34" x14ac:dyDescent="0.3">
      <c r="AH203" s="14"/>
    </row>
    <row r="204" spans="34:34" x14ac:dyDescent="0.3">
      <c r="AH204" s="14"/>
    </row>
    <row r="205" spans="34:34" x14ac:dyDescent="0.3">
      <c r="AH205" s="14"/>
    </row>
    <row r="206" spans="34:34" x14ac:dyDescent="0.3">
      <c r="AH206" s="14"/>
    </row>
    <row r="207" spans="34:34" x14ac:dyDescent="0.3">
      <c r="AH207" s="14"/>
    </row>
    <row r="208" spans="34:34" x14ac:dyDescent="0.3">
      <c r="AH208" s="14"/>
    </row>
    <row r="209" spans="34:34" x14ac:dyDescent="0.3">
      <c r="AH209" s="14"/>
    </row>
    <row r="210" spans="34:34" x14ac:dyDescent="0.3">
      <c r="AH210" s="14"/>
    </row>
    <row r="211" spans="34:34" x14ac:dyDescent="0.3">
      <c r="AH211" s="14"/>
    </row>
    <row r="212" spans="34:34" x14ac:dyDescent="0.3">
      <c r="AH212" s="14"/>
    </row>
    <row r="213" spans="34:34" x14ac:dyDescent="0.3">
      <c r="AH213" s="14"/>
    </row>
    <row r="214" spans="34:34" x14ac:dyDescent="0.3">
      <c r="AH214" s="14"/>
    </row>
    <row r="215" spans="34:34" x14ac:dyDescent="0.3">
      <c r="AH215" s="14"/>
    </row>
    <row r="216" spans="34:34" x14ac:dyDescent="0.3">
      <c r="AH216" s="14"/>
    </row>
    <row r="217" spans="34:34" x14ac:dyDescent="0.3">
      <c r="AH217" s="14"/>
    </row>
    <row r="218" spans="34:34" x14ac:dyDescent="0.3">
      <c r="AH218" s="14"/>
    </row>
    <row r="219" spans="34:34" x14ac:dyDescent="0.3">
      <c r="AH219" s="14"/>
    </row>
    <row r="220" spans="34:34" x14ac:dyDescent="0.3">
      <c r="AH220" s="14"/>
    </row>
    <row r="221" spans="34:34" x14ac:dyDescent="0.3">
      <c r="AH221" s="14"/>
    </row>
    <row r="222" spans="34:34" x14ac:dyDescent="0.3">
      <c r="AH222" s="14"/>
    </row>
    <row r="223" spans="34:34" x14ac:dyDescent="0.3">
      <c r="AH223" s="14"/>
    </row>
    <row r="224" spans="34:34" x14ac:dyDescent="0.3">
      <c r="AH224" s="14"/>
    </row>
    <row r="225" spans="34:34" x14ac:dyDescent="0.3">
      <c r="AH225" s="14"/>
    </row>
    <row r="226" spans="34:34" x14ac:dyDescent="0.3">
      <c r="AH226" s="14"/>
    </row>
    <row r="227" spans="34:34" x14ac:dyDescent="0.3">
      <c r="AH227" s="14"/>
    </row>
    <row r="228" spans="34:34" x14ac:dyDescent="0.3">
      <c r="AH228" s="14"/>
    </row>
    <row r="229" spans="34:34" x14ac:dyDescent="0.3">
      <c r="AH229" s="14"/>
    </row>
    <row r="230" spans="34:34" x14ac:dyDescent="0.3">
      <c r="AH230" s="14"/>
    </row>
    <row r="231" spans="34:34" x14ac:dyDescent="0.3">
      <c r="AH231" s="14"/>
    </row>
    <row r="232" spans="34:34" x14ac:dyDescent="0.3">
      <c r="AH232" s="14"/>
    </row>
    <row r="233" spans="34:34" x14ac:dyDescent="0.3">
      <c r="AH233" s="14"/>
    </row>
    <row r="234" spans="34:34" x14ac:dyDescent="0.3">
      <c r="AH234" s="14"/>
    </row>
    <row r="235" spans="34:34" x14ac:dyDescent="0.3">
      <c r="AH235" s="14"/>
    </row>
    <row r="236" spans="34:34" x14ac:dyDescent="0.3">
      <c r="AH236" s="14"/>
    </row>
    <row r="237" spans="34:34" x14ac:dyDescent="0.3">
      <c r="AH237" s="14"/>
    </row>
    <row r="238" spans="34:34" x14ac:dyDescent="0.3">
      <c r="AH238" s="14"/>
    </row>
    <row r="239" spans="34:34" x14ac:dyDescent="0.3">
      <c r="AH239" s="14"/>
    </row>
    <row r="240" spans="34:34" x14ac:dyDescent="0.3">
      <c r="AH240" s="14"/>
    </row>
    <row r="241" spans="34:34" x14ac:dyDescent="0.3">
      <c r="AH241" s="14"/>
    </row>
    <row r="242" spans="34:34" x14ac:dyDescent="0.3">
      <c r="AH242" s="14"/>
    </row>
    <row r="243" spans="34:34" x14ac:dyDescent="0.3">
      <c r="AH243" s="14"/>
    </row>
    <row r="244" spans="34:34" x14ac:dyDescent="0.3">
      <c r="AH244" s="14"/>
    </row>
    <row r="245" spans="34:34" x14ac:dyDescent="0.3">
      <c r="AH245" s="14"/>
    </row>
    <row r="246" spans="34:34" x14ac:dyDescent="0.3">
      <c r="AH246" s="14"/>
    </row>
    <row r="247" spans="34:34" x14ac:dyDescent="0.3">
      <c r="AH247" s="14"/>
    </row>
    <row r="248" spans="34:34" x14ac:dyDescent="0.3">
      <c r="AH248" s="14"/>
    </row>
    <row r="249" spans="34:34" x14ac:dyDescent="0.3">
      <c r="AH249" s="14"/>
    </row>
    <row r="250" spans="34:34" x14ac:dyDescent="0.3">
      <c r="AH250" s="14"/>
    </row>
    <row r="251" spans="34:34" x14ac:dyDescent="0.3">
      <c r="AH251" s="14"/>
    </row>
    <row r="252" spans="34:34" x14ac:dyDescent="0.3">
      <c r="AH252" s="14"/>
    </row>
    <row r="253" spans="34:34" x14ac:dyDescent="0.3">
      <c r="AH253" s="14"/>
    </row>
    <row r="254" spans="34:34" x14ac:dyDescent="0.3">
      <c r="AH254" s="14"/>
    </row>
    <row r="255" spans="34:34" x14ac:dyDescent="0.3">
      <c r="AH255" s="14"/>
    </row>
    <row r="256" spans="34:34" x14ac:dyDescent="0.3">
      <c r="AH256" s="14"/>
    </row>
    <row r="257" spans="34:34" x14ac:dyDescent="0.3">
      <c r="AH257" s="14"/>
    </row>
    <row r="258" spans="34:34" x14ac:dyDescent="0.3">
      <c r="AH258" s="14"/>
    </row>
    <row r="259" spans="34:34" x14ac:dyDescent="0.3">
      <c r="AH259" s="14"/>
    </row>
    <row r="260" spans="34:34" x14ac:dyDescent="0.3">
      <c r="AH260" s="14"/>
    </row>
    <row r="261" spans="34:34" x14ac:dyDescent="0.3">
      <c r="AH261" s="14"/>
    </row>
    <row r="262" spans="34:34" x14ac:dyDescent="0.3">
      <c r="AH262" s="14"/>
    </row>
    <row r="263" spans="34:34" x14ac:dyDescent="0.3">
      <c r="AH263" s="14"/>
    </row>
    <row r="264" spans="34:34" x14ac:dyDescent="0.3">
      <c r="AH264" s="14"/>
    </row>
    <row r="265" spans="34:34" x14ac:dyDescent="0.3">
      <c r="AH265" s="14"/>
    </row>
    <row r="266" spans="34:34" x14ac:dyDescent="0.3">
      <c r="AH266" s="14"/>
    </row>
    <row r="267" spans="34:34" x14ac:dyDescent="0.3">
      <c r="AH267" s="14"/>
    </row>
    <row r="268" spans="34:34" x14ac:dyDescent="0.3">
      <c r="AH268" s="14"/>
    </row>
    <row r="269" spans="34:34" x14ac:dyDescent="0.3">
      <c r="AH269" s="14"/>
    </row>
    <row r="270" spans="34:34" x14ac:dyDescent="0.3">
      <c r="AH270" s="14"/>
    </row>
    <row r="271" spans="34:34" x14ac:dyDescent="0.3">
      <c r="AH271" s="14"/>
    </row>
    <row r="272" spans="34:34" x14ac:dyDescent="0.3">
      <c r="AH272" s="14"/>
    </row>
    <row r="273" spans="34:34" x14ac:dyDescent="0.3">
      <c r="AH273" s="14"/>
    </row>
    <row r="274" spans="34:34" x14ac:dyDescent="0.3">
      <c r="AH274" s="14"/>
    </row>
    <row r="275" spans="34:34" x14ac:dyDescent="0.3">
      <c r="AH275" s="14"/>
    </row>
    <row r="276" spans="34:34" x14ac:dyDescent="0.3">
      <c r="AH276" s="14"/>
    </row>
    <row r="277" spans="34:34" x14ac:dyDescent="0.3">
      <c r="AH277" s="14"/>
    </row>
    <row r="278" spans="34:34" x14ac:dyDescent="0.3">
      <c r="AH278" s="14"/>
    </row>
    <row r="279" spans="34:34" x14ac:dyDescent="0.3">
      <c r="AH279" s="14"/>
    </row>
    <row r="280" spans="34:34" x14ac:dyDescent="0.3">
      <c r="AH280" s="14"/>
    </row>
    <row r="281" spans="34:34" x14ac:dyDescent="0.3">
      <c r="AH281" s="14"/>
    </row>
    <row r="282" spans="34:34" x14ac:dyDescent="0.3">
      <c r="AH282" s="14"/>
    </row>
    <row r="283" spans="34:34" x14ac:dyDescent="0.3">
      <c r="AH283" s="14"/>
    </row>
    <row r="284" spans="34:34" x14ac:dyDescent="0.3">
      <c r="AH284" s="14"/>
    </row>
    <row r="285" spans="34:34" x14ac:dyDescent="0.3">
      <c r="AH285" s="14"/>
    </row>
    <row r="286" spans="34:34" x14ac:dyDescent="0.3">
      <c r="AH286" s="14"/>
    </row>
    <row r="287" spans="34:34" x14ac:dyDescent="0.3">
      <c r="AH287" s="14"/>
    </row>
    <row r="288" spans="34:34" x14ac:dyDescent="0.3">
      <c r="AH288" s="14"/>
    </row>
    <row r="289" spans="34:34" x14ac:dyDescent="0.3">
      <c r="AH289" s="14"/>
    </row>
    <row r="290" spans="34:34" x14ac:dyDescent="0.3">
      <c r="AH290" s="14"/>
    </row>
    <row r="291" spans="34:34" x14ac:dyDescent="0.3">
      <c r="AH291" s="14"/>
    </row>
    <row r="292" spans="34:34" x14ac:dyDescent="0.3">
      <c r="AH292" s="14"/>
    </row>
    <row r="293" spans="34:34" x14ac:dyDescent="0.3">
      <c r="AH293" s="14"/>
    </row>
    <row r="294" spans="34:34" x14ac:dyDescent="0.3">
      <c r="AH294" s="14"/>
    </row>
    <row r="295" spans="34:34" x14ac:dyDescent="0.3">
      <c r="AH295" s="14"/>
    </row>
    <row r="296" spans="34:34" x14ac:dyDescent="0.3">
      <c r="AH296" s="14"/>
    </row>
    <row r="297" spans="34:34" x14ac:dyDescent="0.3">
      <c r="AH297" s="14"/>
    </row>
    <row r="298" spans="34:34" x14ac:dyDescent="0.3">
      <c r="AH298" s="14"/>
    </row>
    <row r="299" spans="34:34" x14ac:dyDescent="0.3">
      <c r="AH299" s="14"/>
    </row>
    <row r="300" spans="34:34" x14ac:dyDescent="0.3">
      <c r="AH300" s="14"/>
    </row>
    <row r="301" spans="34:34" x14ac:dyDescent="0.3">
      <c r="AH301" s="14"/>
    </row>
    <row r="302" spans="34:34" x14ac:dyDescent="0.3">
      <c r="AH302" s="14"/>
    </row>
    <row r="303" spans="34:34" x14ac:dyDescent="0.3">
      <c r="AH303" s="14"/>
    </row>
    <row r="304" spans="34:34" x14ac:dyDescent="0.3">
      <c r="AH304" s="14"/>
    </row>
    <row r="305" spans="34:34" x14ac:dyDescent="0.3">
      <c r="AH305" s="14"/>
    </row>
    <row r="306" spans="34:34" x14ac:dyDescent="0.3">
      <c r="AH306" s="14"/>
    </row>
    <row r="307" spans="34:34" x14ac:dyDescent="0.3">
      <c r="AH307" s="14"/>
    </row>
    <row r="308" spans="34:34" x14ac:dyDescent="0.3">
      <c r="AH308" s="14"/>
    </row>
    <row r="309" spans="34:34" x14ac:dyDescent="0.3">
      <c r="AH309" s="14"/>
    </row>
    <row r="310" spans="34:34" x14ac:dyDescent="0.3">
      <c r="AH310" s="14"/>
    </row>
    <row r="311" spans="34:34" x14ac:dyDescent="0.3">
      <c r="AH311" s="14"/>
    </row>
    <row r="312" spans="34:34" x14ac:dyDescent="0.3">
      <c r="AH312" s="14"/>
    </row>
    <row r="313" spans="34:34" x14ac:dyDescent="0.3">
      <c r="AH313" s="14"/>
    </row>
    <row r="314" spans="34:34" x14ac:dyDescent="0.3">
      <c r="AH314" s="14"/>
    </row>
    <row r="315" spans="34:34" x14ac:dyDescent="0.3">
      <c r="AH315" s="14"/>
    </row>
    <row r="316" spans="34:34" x14ac:dyDescent="0.3">
      <c r="AH316" s="14"/>
    </row>
    <row r="317" spans="34:34" x14ac:dyDescent="0.3">
      <c r="AH317" s="14"/>
    </row>
    <row r="318" spans="34:34" x14ac:dyDescent="0.3">
      <c r="AH318" s="14"/>
    </row>
    <row r="319" spans="34:34" x14ac:dyDescent="0.3">
      <c r="AH319" s="14"/>
    </row>
    <row r="320" spans="34:34" x14ac:dyDescent="0.3">
      <c r="AH320" s="14"/>
    </row>
    <row r="321" spans="34:34" x14ac:dyDescent="0.3">
      <c r="AH321" s="14"/>
    </row>
    <row r="322" spans="34:34" x14ac:dyDescent="0.3">
      <c r="AH322" s="14"/>
    </row>
    <row r="323" spans="34:34" x14ac:dyDescent="0.3">
      <c r="AH323" s="14"/>
    </row>
    <row r="324" spans="34:34" x14ac:dyDescent="0.3">
      <c r="AH324" s="14"/>
    </row>
    <row r="325" spans="34:34" x14ac:dyDescent="0.3">
      <c r="AH325" s="14"/>
    </row>
    <row r="326" spans="34:34" x14ac:dyDescent="0.3">
      <c r="AH326" s="14"/>
    </row>
    <row r="327" spans="34:34" x14ac:dyDescent="0.3">
      <c r="AH327" s="14"/>
    </row>
    <row r="328" spans="34:34" x14ac:dyDescent="0.3">
      <c r="AH328" s="14"/>
    </row>
    <row r="329" spans="34:34" x14ac:dyDescent="0.3">
      <c r="AH329" s="14"/>
    </row>
    <row r="330" spans="34:34" x14ac:dyDescent="0.3">
      <c r="AH330" s="14"/>
    </row>
    <row r="331" spans="34:34" x14ac:dyDescent="0.3">
      <c r="AH331" s="14"/>
    </row>
    <row r="332" spans="34:34" x14ac:dyDescent="0.3">
      <c r="AH332" s="14"/>
    </row>
    <row r="333" spans="34:34" x14ac:dyDescent="0.3">
      <c r="AH333" s="14"/>
    </row>
    <row r="334" spans="34:34" x14ac:dyDescent="0.3">
      <c r="AH334" s="14"/>
    </row>
    <row r="335" spans="34:34" x14ac:dyDescent="0.3">
      <c r="AH335" s="14"/>
    </row>
    <row r="336" spans="34:34" x14ac:dyDescent="0.3">
      <c r="AH336" s="14"/>
    </row>
    <row r="337" spans="34:34" x14ac:dyDescent="0.3">
      <c r="AH337" s="14"/>
    </row>
    <row r="338" spans="34:34" x14ac:dyDescent="0.3">
      <c r="AH338" s="14"/>
    </row>
    <row r="339" spans="34:34" x14ac:dyDescent="0.3">
      <c r="AH339" s="14"/>
    </row>
    <row r="340" spans="34:34" x14ac:dyDescent="0.3">
      <c r="AH340" s="14"/>
    </row>
    <row r="341" spans="34:34" x14ac:dyDescent="0.3">
      <c r="AH341" s="14"/>
    </row>
    <row r="342" spans="34:34" x14ac:dyDescent="0.3">
      <c r="AH342" s="14"/>
    </row>
    <row r="343" spans="34:34" x14ac:dyDescent="0.3">
      <c r="AH343" s="14"/>
    </row>
    <row r="344" spans="34:34" x14ac:dyDescent="0.3">
      <c r="AH344" s="14"/>
    </row>
    <row r="345" spans="34:34" x14ac:dyDescent="0.3">
      <c r="AH345" s="14"/>
    </row>
    <row r="346" spans="34:34" x14ac:dyDescent="0.3">
      <c r="AH346" s="14"/>
    </row>
    <row r="347" spans="34:34" x14ac:dyDescent="0.3">
      <c r="AH347" s="14"/>
    </row>
    <row r="348" spans="34:34" x14ac:dyDescent="0.3">
      <c r="AH348" s="14"/>
    </row>
    <row r="349" spans="34:34" x14ac:dyDescent="0.3">
      <c r="AH349" s="14"/>
    </row>
    <row r="350" spans="34:34" x14ac:dyDescent="0.3">
      <c r="AH350" s="14"/>
    </row>
    <row r="351" spans="34:34" x14ac:dyDescent="0.3">
      <c r="AH351" s="14"/>
    </row>
    <row r="352" spans="34:34" x14ac:dyDescent="0.3">
      <c r="AH352" s="14"/>
    </row>
    <row r="353" spans="34:34" x14ac:dyDescent="0.3">
      <c r="AH353" s="14"/>
    </row>
    <row r="354" spans="34:34" x14ac:dyDescent="0.3">
      <c r="AH354" s="14"/>
    </row>
    <row r="355" spans="34:34" x14ac:dyDescent="0.3">
      <c r="AH355" s="14"/>
    </row>
    <row r="356" spans="34:34" x14ac:dyDescent="0.3">
      <c r="AH356" s="14"/>
    </row>
    <row r="357" spans="34:34" x14ac:dyDescent="0.3">
      <c r="AH357" s="14"/>
    </row>
    <row r="358" spans="34:34" x14ac:dyDescent="0.3">
      <c r="AH358" s="14"/>
    </row>
    <row r="359" spans="34:34" x14ac:dyDescent="0.3">
      <c r="AH359" s="14"/>
    </row>
    <row r="360" spans="34:34" x14ac:dyDescent="0.3">
      <c r="AH360" s="14"/>
    </row>
    <row r="361" spans="34:34" x14ac:dyDescent="0.3">
      <c r="AH361" s="14"/>
    </row>
    <row r="362" spans="34:34" x14ac:dyDescent="0.3">
      <c r="AH362" s="14"/>
    </row>
    <row r="363" spans="34:34" x14ac:dyDescent="0.3">
      <c r="AH363" s="14"/>
    </row>
    <row r="364" spans="34:34" x14ac:dyDescent="0.3">
      <c r="AH364" s="14"/>
    </row>
    <row r="365" spans="34:34" x14ac:dyDescent="0.3">
      <c r="AH365" s="14"/>
    </row>
    <row r="366" spans="34:34" x14ac:dyDescent="0.3">
      <c r="AH366" s="14"/>
    </row>
    <row r="367" spans="34:34" x14ac:dyDescent="0.3">
      <c r="AH367" s="14"/>
    </row>
    <row r="368" spans="34:34" x14ac:dyDescent="0.3">
      <c r="AH368" s="14"/>
    </row>
    <row r="369" spans="34:34" x14ac:dyDescent="0.3">
      <c r="AH369" s="14"/>
    </row>
    <row r="370" spans="34:34" x14ac:dyDescent="0.3">
      <c r="AH370" s="14"/>
    </row>
    <row r="371" spans="34:34" x14ac:dyDescent="0.3">
      <c r="AH371" s="14"/>
    </row>
    <row r="372" spans="34:34" x14ac:dyDescent="0.3">
      <c r="AH372" s="14"/>
    </row>
    <row r="373" spans="34:34" x14ac:dyDescent="0.3">
      <c r="AH373" s="14"/>
    </row>
    <row r="374" spans="34:34" x14ac:dyDescent="0.3">
      <c r="AH374" s="14"/>
    </row>
    <row r="375" spans="34:34" x14ac:dyDescent="0.3">
      <c r="AH375" s="14"/>
    </row>
    <row r="376" spans="34:34" x14ac:dyDescent="0.3">
      <c r="AH376" s="14"/>
    </row>
    <row r="377" spans="34:34" x14ac:dyDescent="0.3">
      <c r="AH377" s="14"/>
    </row>
    <row r="378" spans="34:34" x14ac:dyDescent="0.3">
      <c r="AH378" s="14"/>
    </row>
    <row r="379" spans="34:34" x14ac:dyDescent="0.3">
      <c r="AH379" s="14"/>
    </row>
    <row r="380" spans="34:34" x14ac:dyDescent="0.3">
      <c r="AH380" s="14"/>
    </row>
    <row r="381" spans="34:34" x14ac:dyDescent="0.3">
      <c r="AH381" s="14"/>
    </row>
    <row r="382" spans="34:34" x14ac:dyDescent="0.3">
      <c r="AH382" s="14"/>
    </row>
    <row r="383" spans="34:34" x14ac:dyDescent="0.3">
      <c r="AH383" s="14"/>
    </row>
    <row r="384" spans="34:34" x14ac:dyDescent="0.3">
      <c r="AH384" s="14"/>
    </row>
    <row r="385" spans="34:34" x14ac:dyDescent="0.3">
      <c r="AH385" s="14"/>
    </row>
    <row r="386" spans="34:34" x14ac:dyDescent="0.3">
      <c r="AH386" s="14"/>
    </row>
    <row r="387" spans="34:34" x14ac:dyDescent="0.3">
      <c r="AH387" s="14"/>
    </row>
    <row r="388" spans="34:34" x14ac:dyDescent="0.3">
      <c r="AH388" s="14"/>
    </row>
    <row r="389" spans="34:34" x14ac:dyDescent="0.3">
      <c r="AH389" s="14"/>
    </row>
    <row r="390" spans="34:34" x14ac:dyDescent="0.3">
      <c r="AH390" s="14"/>
    </row>
    <row r="391" spans="34:34" x14ac:dyDescent="0.3">
      <c r="AH391" s="14"/>
    </row>
    <row r="392" spans="34:34" x14ac:dyDescent="0.3">
      <c r="AH392" s="14"/>
    </row>
    <row r="393" spans="34:34" x14ac:dyDescent="0.3">
      <c r="AH393" s="14"/>
    </row>
    <row r="394" spans="34:34" x14ac:dyDescent="0.3">
      <c r="AH394" s="14"/>
    </row>
    <row r="395" spans="34:34" x14ac:dyDescent="0.3">
      <c r="AH395" s="14"/>
    </row>
    <row r="396" spans="34:34" x14ac:dyDescent="0.3">
      <c r="AH396" s="14"/>
    </row>
    <row r="397" spans="34:34" x14ac:dyDescent="0.3">
      <c r="AH397" s="14"/>
    </row>
    <row r="398" spans="34:34" x14ac:dyDescent="0.3">
      <c r="AH398" s="14"/>
    </row>
    <row r="399" spans="34:34" x14ac:dyDescent="0.3">
      <c r="AH399" s="14"/>
    </row>
    <row r="400" spans="34:34" x14ac:dyDescent="0.3">
      <c r="AH400" s="14"/>
    </row>
    <row r="401" spans="34:34" x14ac:dyDescent="0.3">
      <c r="AH401" s="14"/>
    </row>
    <row r="402" spans="34:34" x14ac:dyDescent="0.3">
      <c r="AH402" s="14"/>
    </row>
    <row r="403" spans="34:34" x14ac:dyDescent="0.3">
      <c r="AH403" s="14"/>
    </row>
    <row r="404" spans="34:34" x14ac:dyDescent="0.3">
      <c r="AH404" s="14"/>
    </row>
    <row r="405" spans="34:34" x14ac:dyDescent="0.3">
      <c r="AH405" s="14"/>
    </row>
    <row r="406" spans="34:34" x14ac:dyDescent="0.3">
      <c r="AH406" s="14"/>
    </row>
    <row r="407" spans="34:34" x14ac:dyDescent="0.3">
      <c r="AH407" s="14"/>
    </row>
    <row r="408" spans="34:34" x14ac:dyDescent="0.3">
      <c r="AH408" s="14"/>
    </row>
    <row r="409" spans="34:34" x14ac:dyDescent="0.3">
      <c r="AH409" s="14"/>
    </row>
    <row r="410" spans="34:34" x14ac:dyDescent="0.3">
      <c r="AH410" s="14"/>
    </row>
    <row r="411" spans="34:34" x14ac:dyDescent="0.3">
      <c r="AH411" s="14"/>
    </row>
    <row r="412" spans="34:34" x14ac:dyDescent="0.3">
      <c r="AH412" s="14"/>
    </row>
    <row r="413" spans="34:34" x14ac:dyDescent="0.3">
      <c r="AH413" s="14"/>
    </row>
    <row r="414" spans="34:34" x14ac:dyDescent="0.3">
      <c r="AH414" s="14"/>
    </row>
    <row r="415" spans="34:34" x14ac:dyDescent="0.3">
      <c r="AH415" s="14"/>
    </row>
    <row r="416" spans="34:34" x14ac:dyDescent="0.3">
      <c r="AH416" s="14"/>
    </row>
    <row r="417" spans="34:34" x14ac:dyDescent="0.3">
      <c r="AH417" s="14"/>
    </row>
    <row r="418" spans="34:34" x14ac:dyDescent="0.3">
      <c r="AH418" s="14"/>
    </row>
    <row r="419" spans="34:34" x14ac:dyDescent="0.3">
      <c r="AH419" s="14"/>
    </row>
    <row r="420" spans="34:34" x14ac:dyDescent="0.3">
      <c r="AH420" s="14"/>
    </row>
    <row r="421" spans="34:34" x14ac:dyDescent="0.3">
      <c r="AH421" s="14"/>
    </row>
    <row r="422" spans="34:34" x14ac:dyDescent="0.3">
      <c r="AH422" s="14"/>
    </row>
    <row r="423" spans="34:34" x14ac:dyDescent="0.3">
      <c r="AH423" s="14"/>
    </row>
    <row r="424" spans="34:34" x14ac:dyDescent="0.3">
      <c r="AH424" s="14"/>
    </row>
  </sheetData>
  <sheetProtection algorithmName="SHA-512" hashValue="FuEzxgGrlvkkyVM06WnGEt71h0o5BOPPygGUcQxtp9qmt4gY0ucL+64oww38eNEDVL42nOrRBw52x866p5NeBQ==" saltValue="2UQFVft2iPtlrV6mUE2GvA==" spinCount="100000" sheet="1" objects="1" scenarios="1" selectLockedCells="1"/>
  <mergeCells count="21">
    <mergeCell ref="R7:R9"/>
    <mergeCell ref="B2:D2"/>
    <mergeCell ref="O2:O4"/>
    <mergeCell ref="B3:D3"/>
    <mergeCell ref="B5:C5"/>
    <mergeCell ref="N7:N9"/>
    <mergeCell ref="O7:O9"/>
    <mergeCell ref="Q7:Q9"/>
    <mergeCell ref="F8:G8"/>
    <mergeCell ref="F7:K7"/>
    <mergeCell ref="F2:G2"/>
    <mergeCell ref="F1:G1"/>
    <mergeCell ref="A122:D124"/>
    <mergeCell ref="L8:M8"/>
    <mergeCell ref="H8:K8"/>
    <mergeCell ref="C7:C9"/>
    <mergeCell ref="D7:D9"/>
    <mergeCell ref="B7:B9"/>
    <mergeCell ref="F3:G3"/>
    <mergeCell ref="B1:D1"/>
    <mergeCell ref="A7:A9"/>
  </mergeCells>
  <phoneticPr fontId="3" type="noConversion"/>
  <conditionalFormatting sqref="R4">
    <cfRule type="cellIs" dxfId="2" priority="1" operator="greaterThanOrEqual">
      <formula>0</formula>
    </cfRule>
    <cfRule type="cellIs" dxfId="1" priority="2" operator="lessThan">
      <formula>0</formula>
    </cfRule>
  </conditionalFormatting>
  <conditionalFormatting sqref="A10:A120">
    <cfRule type="duplicateValues" dxfId="0" priority="10"/>
  </conditionalFormatting>
  <dataValidations count="3">
    <dataValidation type="list" showInputMessage="1" showErrorMessage="1" sqref="E2" xr:uid="{00000000-0002-0000-0400-000000000000}">
      <formula1>Service_Area</formula1>
    </dataValidation>
    <dataValidation type="whole" allowBlank="1" showInputMessage="1" showErrorMessage="1" errorTitle="Whole Number" error="You must enter a whole number in this cell." sqref="Q10:Q120" xr:uid="{F5D004E3-0A4F-4369-93A1-7C66749470D1}">
      <formula1>0</formula1>
      <formula2>100000</formula2>
    </dataValidation>
    <dataValidation type="whole" allowBlank="1" showInputMessage="1" showErrorMessage="1" error="Must be entered as whole number." sqref="F10:M120" xr:uid="{E2FD66FF-FD26-402B-A3AF-950E1F574A6D}">
      <formula1>1</formula1>
      <formula2>999999999999</formula2>
    </dataValidation>
  </dataValidations>
  <pageMargins left="0.45" right="0.2" top="0.25" bottom="0.25" header="0" footer="0"/>
  <pageSetup scale="51" fitToHeight="4" orientation="landscape" r:id="rId1"/>
  <headerFooter>
    <oddFooter>&amp;LPage &amp;P of &amp;N&amp;R&amp;D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86D01-9899-44D7-959C-A21461B84B79}">
  <sheetPr>
    <pageSetUpPr fitToPage="1"/>
  </sheetPr>
  <dimension ref="A1:O123"/>
  <sheetViews>
    <sheetView zoomScaleNormal="100" workbookViewId="0">
      <pane ySplit="4" topLeftCell="A5" activePane="bottomLeft" state="frozen"/>
      <selection activeCell="A11" sqref="A11"/>
      <selection pane="bottomLeft" activeCell="C8" sqref="C8:E8"/>
    </sheetView>
  </sheetViews>
  <sheetFormatPr defaultColWidth="8.88671875" defaultRowHeight="15.6" x14ac:dyDescent="0.3"/>
  <cols>
    <col min="1" max="1" width="15.6640625" style="92" customWidth="1"/>
    <col min="2" max="2" width="70.6640625" style="92" customWidth="1"/>
    <col min="3" max="4" width="15.6640625" style="92" customWidth="1"/>
    <col min="5" max="5" width="15.6640625" style="16" customWidth="1"/>
    <col min="6" max="6" width="1.6640625" style="14" customWidth="1"/>
    <col min="7" max="8" width="12.6640625" style="16" customWidth="1"/>
    <col min="9" max="16384" width="8.88671875" style="16"/>
  </cols>
  <sheetData>
    <row r="1" spans="1:15" ht="15.75" customHeight="1" x14ac:dyDescent="0.3">
      <c r="A1" s="66" t="s">
        <v>346</v>
      </c>
      <c r="B1" s="55" t="str">
        <f>IF(ISBLANK('Request Summary'!B1),"",'Request Summary'!B1)</f>
        <v/>
      </c>
      <c r="C1" s="142" t="s">
        <v>531</v>
      </c>
      <c r="D1" s="142"/>
      <c r="E1" s="61" t="str">
        <f>IF(ISBLANK('Request Summary'!D1),"",'Request Summary'!D1)</f>
        <v/>
      </c>
      <c r="F1" s="13"/>
    </row>
    <row r="2" spans="1:15" ht="15.75" customHeight="1" x14ac:dyDescent="0.3">
      <c r="A2" s="67" t="s">
        <v>264</v>
      </c>
      <c r="B2" s="55" t="str">
        <f>IF(ISBLANK('Request Summary'!B2),"",'Request Summary'!B2)</f>
        <v/>
      </c>
      <c r="C2" s="142" t="s">
        <v>546</v>
      </c>
      <c r="D2" s="142"/>
      <c r="E2" s="110" t="str">
        <f>IF(ISBLANK('Request Summary'!D2),"",'Request Summary'!D2)</f>
        <v/>
      </c>
      <c r="F2" s="13"/>
      <c r="G2" s="14"/>
      <c r="H2" s="14"/>
    </row>
    <row r="3" spans="1:15" ht="15.75" customHeight="1" x14ac:dyDescent="0.3">
      <c r="A3" s="63" t="s">
        <v>534</v>
      </c>
      <c r="B3" s="65" t="str">
        <f>IF(ISBLANK('Request Summary'!B3),"",'Request Summary'!B3)</f>
        <v/>
      </c>
      <c r="C3" s="151" t="s">
        <v>550</v>
      </c>
      <c r="D3" s="151"/>
      <c r="E3" s="110" t="str">
        <f>IF(ISBLANK('Request Summary'!D3),"",'Request Summary'!D3)</f>
        <v/>
      </c>
      <c r="F3" s="17"/>
      <c r="G3" s="14"/>
      <c r="H3" s="14"/>
    </row>
    <row r="4" spans="1:15" ht="15.75" customHeight="1" x14ac:dyDescent="0.3">
      <c r="F4" s="18"/>
    </row>
    <row r="5" spans="1:15" s="14" customFormat="1" ht="15.75" customHeight="1" x14ac:dyDescent="0.3">
      <c r="A5" s="52"/>
      <c r="B5" s="159" t="s">
        <v>569</v>
      </c>
      <c r="C5" s="159"/>
      <c r="D5" s="111"/>
      <c r="E5" s="21"/>
      <c r="F5" s="22"/>
      <c r="L5" s="15"/>
      <c r="O5" s="51"/>
    </row>
    <row r="6" spans="1:15" s="14" customFormat="1" ht="8.1" customHeight="1" x14ac:dyDescent="0.3">
      <c r="E6" s="23"/>
      <c r="L6" s="24"/>
      <c r="O6" s="51"/>
    </row>
    <row r="7" spans="1:15" x14ac:dyDescent="0.3">
      <c r="A7" s="66" t="s">
        <v>541</v>
      </c>
      <c r="B7" s="93" t="s">
        <v>542</v>
      </c>
      <c r="C7" s="66" t="s">
        <v>552</v>
      </c>
      <c r="D7" s="66" t="s">
        <v>553</v>
      </c>
      <c r="E7" s="66" t="s">
        <v>558</v>
      </c>
    </row>
    <row r="8" spans="1:15" x14ac:dyDescent="0.3">
      <c r="A8" s="92">
        <v>1</v>
      </c>
      <c r="B8" s="94" t="s">
        <v>519</v>
      </c>
      <c r="C8" s="98"/>
      <c r="D8" s="98"/>
      <c r="E8" s="140"/>
      <c r="F8" s="26"/>
    </row>
    <row r="9" spans="1:15" x14ac:dyDescent="0.3">
      <c r="A9" s="92">
        <v>2</v>
      </c>
      <c r="B9" s="94" t="s">
        <v>528</v>
      </c>
      <c r="C9" s="98"/>
      <c r="D9" s="98"/>
      <c r="E9" s="140"/>
      <c r="F9" s="26"/>
    </row>
    <row r="10" spans="1:15" x14ac:dyDescent="0.3">
      <c r="A10" s="92">
        <v>3</v>
      </c>
      <c r="B10" s="94" t="s">
        <v>529</v>
      </c>
      <c r="C10" s="98"/>
      <c r="D10" s="98"/>
      <c r="E10" s="140"/>
      <c r="F10" s="26"/>
    </row>
    <row r="11" spans="1:15" x14ac:dyDescent="0.3">
      <c r="A11" s="92">
        <v>4</v>
      </c>
      <c r="B11" s="94" t="s">
        <v>520</v>
      </c>
      <c r="C11" s="98"/>
      <c r="D11" s="98"/>
      <c r="E11" s="140"/>
      <c r="F11" s="26"/>
    </row>
    <row r="12" spans="1:15" x14ac:dyDescent="0.3">
      <c r="A12" s="92">
        <v>5</v>
      </c>
      <c r="B12" s="94" t="s">
        <v>530</v>
      </c>
      <c r="C12" s="98"/>
      <c r="D12" s="98"/>
      <c r="E12" s="140"/>
      <c r="F12" s="26"/>
    </row>
    <row r="13" spans="1:15" x14ac:dyDescent="0.3">
      <c r="A13" s="92">
        <v>6</v>
      </c>
      <c r="B13" s="94" t="s">
        <v>521</v>
      </c>
      <c r="C13" s="98"/>
      <c r="D13" s="98"/>
      <c r="E13" s="140"/>
      <c r="F13" s="26"/>
    </row>
    <row r="14" spans="1:15" x14ac:dyDescent="0.3">
      <c r="A14" s="92">
        <v>7</v>
      </c>
      <c r="B14" s="94" t="s">
        <v>522</v>
      </c>
      <c r="C14" s="98"/>
      <c r="D14" s="98"/>
      <c r="E14" s="140"/>
      <c r="F14" s="26"/>
    </row>
    <row r="15" spans="1:15" x14ac:dyDescent="0.3">
      <c r="A15" s="92">
        <v>8</v>
      </c>
      <c r="B15" s="94" t="s">
        <v>523</v>
      </c>
      <c r="C15" s="98"/>
      <c r="D15" s="98"/>
      <c r="E15" s="140"/>
      <c r="F15" s="26"/>
    </row>
    <row r="16" spans="1:15" x14ac:dyDescent="0.3">
      <c r="A16" s="92">
        <v>9</v>
      </c>
      <c r="B16" s="94" t="s">
        <v>524</v>
      </c>
      <c r="C16" s="98"/>
      <c r="D16" s="98"/>
      <c r="E16" s="140"/>
      <c r="F16" s="26"/>
    </row>
    <row r="17" spans="1:6" x14ac:dyDescent="0.3">
      <c r="A17" s="92">
        <v>10</v>
      </c>
      <c r="B17" s="94" t="s">
        <v>525</v>
      </c>
      <c r="C17" s="98"/>
      <c r="D17" s="98"/>
      <c r="E17" s="140"/>
      <c r="F17" s="26"/>
    </row>
    <row r="18" spans="1:6" x14ac:dyDescent="0.3">
      <c r="A18" s="92">
        <v>11</v>
      </c>
      <c r="B18" s="94" t="s">
        <v>526</v>
      </c>
      <c r="C18" s="98"/>
      <c r="D18" s="98"/>
      <c r="E18" s="140"/>
      <c r="F18" s="26"/>
    </row>
    <row r="19" spans="1:6" x14ac:dyDescent="0.3">
      <c r="A19" s="92">
        <v>12</v>
      </c>
      <c r="B19" s="94" t="s">
        <v>527</v>
      </c>
      <c r="C19" s="98"/>
      <c r="D19" s="98"/>
      <c r="E19" s="140"/>
      <c r="F19" s="26"/>
    </row>
    <row r="20" spans="1:6" x14ac:dyDescent="0.3">
      <c r="A20" s="92">
        <v>13</v>
      </c>
      <c r="B20" s="94" t="s">
        <v>261</v>
      </c>
      <c r="C20" s="98"/>
      <c r="D20" s="98"/>
      <c r="E20" s="140"/>
      <c r="F20" s="26"/>
    </row>
    <row r="21" spans="1:6" x14ac:dyDescent="0.3">
      <c r="A21" s="92">
        <v>14</v>
      </c>
      <c r="B21" s="94" t="s">
        <v>0</v>
      </c>
      <c r="C21" s="98"/>
      <c r="D21" s="98"/>
      <c r="E21" s="140"/>
      <c r="F21" s="26"/>
    </row>
    <row r="22" spans="1:6" x14ac:dyDescent="0.3">
      <c r="B22" s="93"/>
      <c r="F22" s="26"/>
    </row>
    <row r="23" spans="1:6" x14ac:dyDescent="0.3">
      <c r="B23" s="120" t="s">
        <v>554</v>
      </c>
      <c r="C23" s="95">
        <f>SUM(C8:C22)</f>
        <v>0</v>
      </c>
      <c r="D23" s="95">
        <f t="shared" ref="D23:E23" si="0">SUM(D8:D22)</f>
        <v>0</v>
      </c>
      <c r="E23" s="95">
        <f t="shared" si="0"/>
        <v>0</v>
      </c>
      <c r="F23" s="26"/>
    </row>
    <row r="24" spans="1:6" x14ac:dyDescent="0.3">
      <c r="B24" s="120" t="s">
        <v>555</v>
      </c>
      <c r="C24" s="121" t="str">
        <f>IF((C23=0),"",C23/$C$26)</f>
        <v/>
      </c>
      <c r="D24" s="121" t="str">
        <f t="shared" ref="D24:E24" si="1">IF((D23=0),"",D23/$C$26)</f>
        <v/>
      </c>
      <c r="E24" s="121" t="str">
        <f t="shared" si="1"/>
        <v/>
      </c>
      <c r="F24" s="26"/>
    </row>
    <row r="25" spans="1:6" x14ac:dyDescent="0.3">
      <c r="F25" s="26"/>
    </row>
    <row r="26" spans="1:6" x14ac:dyDescent="0.3">
      <c r="B26" s="66" t="s">
        <v>533</v>
      </c>
      <c r="C26" s="170">
        <f>SUM(C23:E23)</f>
        <v>0</v>
      </c>
      <c r="D26" s="171"/>
      <c r="E26" s="171"/>
      <c r="F26" s="26"/>
    </row>
    <row r="27" spans="1:6" x14ac:dyDescent="0.3">
      <c r="F27" s="26"/>
    </row>
    <row r="28" spans="1:6" x14ac:dyDescent="0.3">
      <c r="F28" s="26"/>
    </row>
    <row r="29" spans="1:6" s="92" customFormat="1" x14ac:dyDescent="0.3">
      <c r="A29" s="168" t="s">
        <v>560</v>
      </c>
      <c r="B29" s="168"/>
      <c r="C29" s="168"/>
      <c r="D29" s="168"/>
      <c r="E29" s="168"/>
      <c r="F29" s="26"/>
    </row>
    <row r="30" spans="1:6" s="92" customFormat="1" x14ac:dyDescent="0.3">
      <c r="A30" s="168"/>
      <c r="B30" s="168"/>
      <c r="C30" s="168"/>
      <c r="D30" s="168"/>
      <c r="E30" s="168"/>
      <c r="F30" s="26"/>
    </row>
    <row r="31" spans="1:6" s="92" customFormat="1" x14ac:dyDescent="0.3">
      <c r="F31" s="26"/>
    </row>
    <row r="32" spans="1:6" s="92" customFormat="1" x14ac:dyDescent="0.3">
      <c r="A32" s="126" t="s">
        <v>551</v>
      </c>
      <c r="B32" s="169" t="s">
        <v>561</v>
      </c>
      <c r="C32" s="169"/>
      <c r="D32" s="169"/>
      <c r="E32" s="169"/>
      <c r="F32" s="26"/>
    </row>
    <row r="33" spans="1:6" s="92" customFormat="1" ht="15.75" customHeight="1" x14ac:dyDescent="0.3">
      <c r="A33" s="126" t="s">
        <v>562</v>
      </c>
      <c r="B33" s="167" t="s">
        <v>564</v>
      </c>
      <c r="C33" s="167"/>
      <c r="D33" s="167"/>
      <c r="E33" s="167"/>
      <c r="F33" s="26"/>
    </row>
    <row r="34" spans="1:6" s="92" customFormat="1" x14ac:dyDescent="0.3">
      <c r="A34" s="126" t="s">
        <v>563</v>
      </c>
      <c r="B34" s="167" t="s">
        <v>565</v>
      </c>
      <c r="C34" s="167"/>
      <c r="D34" s="167"/>
      <c r="E34" s="167"/>
      <c r="F34" s="26"/>
    </row>
    <row r="35" spans="1:6" s="92" customFormat="1" x14ac:dyDescent="0.3">
      <c r="F35" s="26"/>
    </row>
    <row r="36" spans="1:6" s="92" customFormat="1" x14ac:dyDescent="0.3">
      <c r="F36" s="26"/>
    </row>
    <row r="37" spans="1:6" s="92" customFormat="1" x14ac:dyDescent="0.3">
      <c r="F37" s="26"/>
    </row>
    <row r="38" spans="1:6" s="92" customFormat="1" x14ac:dyDescent="0.3">
      <c r="F38" s="26"/>
    </row>
    <row r="39" spans="1:6" s="92" customFormat="1" x14ac:dyDescent="0.3">
      <c r="F39" s="26"/>
    </row>
    <row r="40" spans="1:6" s="92" customFormat="1" x14ac:dyDescent="0.3">
      <c r="F40" s="26"/>
    </row>
    <row r="41" spans="1:6" s="92" customFormat="1" x14ac:dyDescent="0.3">
      <c r="F41" s="26"/>
    </row>
    <row r="42" spans="1:6" s="92" customFormat="1" x14ac:dyDescent="0.3">
      <c r="F42" s="26"/>
    </row>
    <row r="43" spans="1:6" s="92" customFormat="1" x14ac:dyDescent="0.3">
      <c r="F43" s="26"/>
    </row>
    <row r="44" spans="1:6" s="92" customFormat="1" x14ac:dyDescent="0.3">
      <c r="F44" s="26"/>
    </row>
    <row r="45" spans="1:6" s="92" customFormat="1" x14ac:dyDescent="0.3">
      <c r="F45" s="26"/>
    </row>
    <row r="46" spans="1:6" s="92" customFormat="1" x14ac:dyDescent="0.3">
      <c r="F46" s="26"/>
    </row>
    <row r="47" spans="1:6" s="92" customFormat="1" x14ac:dyDescent="0.3">
      <c r="F47" s="26"/>
    </row>
    <row r="48" spans="1:6" s="92" customFormat="1" x14ac:dyDescent="0.3">
      <c r="F48" s="26"/>
    </row>
    <row r="49" spans="6:6" s="92" customFormat="1" x14ac:dyDescent="0.3">
      <c r="F49" s="26"/>
    </row>
    <row r="50" spans="6:6" s="92" customFormat="1" x14ac:dyDescent="0.3">
      <c r="F50" s="26"/>
    </row>
    <row r="51" spans="6:6" s="92" customFormat="1" x14ac:dyDescent="0.3">
      <c r="F51" s="26"/>
    </row>
    <row r="52" spans="6:6" s="92" customFormat="1" x14ac:dyDescent="0.3">
      <c r="F52" s="26"/>
    </row>
    <row r="53" spans="6:6" s="92" customFormat="1" x14ac:dyDescent="0.3">
      <c r="F53" s="26"/>
    </row>
    <row r="54" spans="6:6" s="92" customFormat="1" x14ac:dyDescent="0.3">
      <c r="F54" s="26"/>
    </row>
    <row r="55" spans="6:6" s="92" customFormat="1" x14ac:dyDescent="0.3">
      <c r="F55" s="26"/>
    </row>
    <row r="56" spans="6:6" s="92" customFormat="1" x14ac:dyDescent="0.3">
      <c r="F56" s="26"/>
    </row>
    <row r="57" spans="6:6" s="92" customFormat="1" x14ac:dyDescent="0.3">
      <c r="F57" s="26"/>
    </row>
    <row r="58" spans="6:6" s="92" customFormat="1" x14ac:dyDescent="0.3">
      <c r="F58" s="26"/>
    </row>
    <row r="59" spans="6:6" s="92" customFormat="1" x14ac:dyDescent="0.3">
      <c r="F59" s="26"/>
    </row>
    <row r="60" spans="6:6" s="92" customFormat="1" x14ac:dyDescent="0.3">
      <c r="F60" s="26"/>
    </row>
    <row r="61" spans="6:6" s="92" customFormat="1" x14ac:dyDescent="0.3">
      <c r="F61" s="26"/>
    </row>
    <row r="62" spans="6:6" s="92" customFormat="1" x14ac:dyDescent="0.3">
      <c r="F62" s="26"/>
    </row>
    <row r="63" spans="6:6" s="92" customFormat="1" x14ac:dyDescent="0.3">
      <c r="F63" s="26"/>
    </row>
    <row r="64" spans="6:6" s="92" customFormat="1" x14ac:dyDescent="0.3">
      <c r="F64" s="26"/>
    </row>
    <row r="65" spans="6:6" s="92" customFormat="1" x14ac:dyDescent="0.3">
      <c r="F65" s="26"/>
    </row>
    <row r="66" spans="6:6" s="92" customFormat="1" x14ac:dyDescent="0.3">
      <c r="F66" s="26"/>
    </row>
    <row r="67" spans="6:6" s="92" customFormat="1" x14ac:dyDescent="0.3">
      <c r="F67" s="26"/>
    </row>
    <row r="68" spans="6:6" s="92" customFormat="1" x14ac:dyDescent="0.3">
      <c r="F68" s="26"/>
    </row>
    <row r="69" spans="6:6" s="92" customFormat="1" x14ac:dyDescent="0.3">
      <c r="F69" s="26"/>
    </row>
    <row r="70" spans="6:6" s="92" customFormat="1" x14ac:dyDescent="0.3">
      <c r="F70" s="26"/>
    </row>
    <row r="71" spans="6:6" s="92" customFormat="1" x14ac:dyDescent="0.3">
      <c r="F71" s="26"/>
    </row>
    <row r="72" spans="6:6" s="92" customFormat="1" x14ac:dyDescent="0.3">
      <c r="F72" s="26"/>
    </row>
    <row r="73" spans="6:6" s="92" customFormat="1" x14ac:dyDescent="0.3">
      <c r="F73" s="26"/>
    </row>
    <row r="74" spans="6:6" s="92" customFormat="1" x14ac:dyDescent="0.3">
      <c r="F74" s="26"/>
    </row>
    <row r="75" spans="6:6" s="92" customFormat="1" x14ac:dyDescent="0.3">
      <c r="F75" s="26"/>
    </row>
    <row r="76" spans="6:6" x14ac:dyDescent="0.3">
      <c r="F76" s="26"/>
    </row>
    <row r="77" spans="6:6" x14ac:dyDescent="0.3">
      <c r="F77" s="26"/>
    </row>
    <row r="78" spans="6:6" x14ac:dyDescent="0.3">
      <c r="F78" s="26"/>
    </row>
    <row r="79" spans="6:6" x14ac:dyDescent="0.3">
      <c r="F79" s="26"/>
    </row>
    <row r="80" spans="6:6" x14ac:dyDescent="0.3">
      <c r="F80" s="26"/>
    </row>
    <row r="81" spans="6:6" x14ac:dyDescent="0.3">
      <c r="F81" s="26"/>
    </row>
    <row r="82" spans="6:6" x14ac:dyDescent="0.3">
      <c r="F82" s="26"/>
    </row>
    <row r="83" spans="6:6" x14ac:dyDescent="0.3">
      <c r="F83" s="26"/>
    </row>
    <row r="84" spans="6:6" x14ac:dyDescent="0.3">
      <c r="F84" s="26"/>
    </row>
    <row r="85" spans="6:6" x14ac:dyDescent="0.3">
      <c r="F85" s="26"/>
    </row>
    <row r="86" spans="6:6" x14ac:dyDescent="0.3">
      <c r="F86" s="26"/>
    </row>
    <row r="87" spans="6:6" x14ac:dyDescent="0.3">
      <c r="F87" s="26"/>
    </row>
    <row r="88" spans="6:6" x14ac:dyDescent="0.3">
      <c r="F88" s="26"/>
    </row>
    <row r="89" spans="6:6" x14ac:dyDescent="0.3">
      <c r="F89" s="26"/>
    </row>
    <row r="90" spans="6:6" x14ac:dyDescent="0.3">
      <c r="F90" s="26"/>
    </row>
    <row r="91" spans="6:6" x14ac:dyDescent="0.3">
      <c r="F91" s="26"/>
    </row>
    <row r="92" spans="6:6" x14ac:dyDescent="0.3">
      <c r="F92" s="26"/>
    </row>
    <row r="93" spans="6:6" x14ac:dyDescent="0.3">
      <c r="F93" s="26"/>
    </row>
    <row r="94" spans="6:6" x14ac:dyDescent="0.3">
      <c r="F94" s="26"/>
    </row>
    <row r="95" spans="6:6" x14ac:dyDescent="0.3">
      <c r="F95" s="26"/>
    </row>
    <row r="96" spans="6:6" x14ac:dyDescent="0.3">
      <c r="F96" s="26"/>
    </row>
    <row r="97" spans="6:6" x14ac:dyDescent="0.3">
      <c r="F97" s="26"/>
    </row>
    <row r="98" spans="6:6" x14ac:dyDescent="0.3">
      <c r="F98" s="26"/>
    </row>
    <row r="99" spans="6:6" x14ac:dyDescent="0.3">
      <c r="F99" s="26"/>
    </row>
    <row r="100" spans="6:6" x14ac:dyDescent="0.3">
      <c r="F100" s="26"/>
    </row>
    <row r="101" spans="6:6" x14ac:dyDescent="0.3">
      <c r="F101" s="26"/>
    </row>
    <row r="102" spans="6:6" x14ac:dyDescent="0.3">
      <c r="F102" s="26"/>
    </row>
    <row r="103" spans="6:6" x14ac:dyDescent="0.3">
      <c r="F103" s="26"/>
    </row>
    <row r="104" spans="6:6" x14ac:dyDescent="0.3">
      <c r="F104" s="26"/>
    </row>
    <row r="105" spans="6:6" x14ac:dyDescent="0.3">
      <c r="F105" s="26"/>
    </row>
    <row r="106" spans="6:6" x14ac:dyDescent="0.3">
      <c r="F106" s="26"/>
    </row>
    <row r="107" spans="6:6" x14ac:dyDescent="0.3">
      <c r="F107" s="26"/>
    </row>
    <row r="108" spans="6:6" x14ac:dyDescent="0.3">
      <c r="F108" s="26"/>
    </row>
    <row r="109" spans="6:6" x14ac:dyDescent="0.3">
      <c r="F109" s="26"/>
    </row>
    <row r="110" spans="6:6" x14ac:dyDescent="0.3">
      <c r="F110" s="26"/>
    </row>
    <row r="111" spans="6:6" x14ac:dyDescent="0.3">
      <c r="F111" s="26"/>
    </row>
    <row r="112" spans="6:6" x14ac:dyDescent="0.3">
      <c r="F112" s="26"/>
    </row>
    <row r="113" spans="6:6" x14ac:dyDescent="0.3">
      <c r="F113" s="26"/>
    </row>
    <row r="114" spans="6:6" x14ac:dyDescent="0.3">
      <c r="F114" s="26"/>
    </row>
    <row r="115" spans="6:6" x14ac:dyDescent="0.3">
      <c r="F115" s="26"/>
    </row>
    <row r="116" spans="6:6" x14ac:dyDescent="0.3">
      <c r="F116" s="26"/>
    </row>
    <row r="117" spans="6:6" x14ac:dyDescent="0.3">
      <c r="F117" s="26"/>
    </row>
    <row r="118" spans="6:6" x14ac:dyDescent="0.3">
      <c r="F118" s="26"/>
    </row>
    <row r="119" spans="6:6" x14ac:dyDescent="0.3">
      <c r="F119" s="26"/>
    </row>
    <row r="120" spans="6:6" x14ac:dyDescent="0.3">
      <c r="F120" s="26"/>
    </row>
    <row r="121" spans="6:6" x14ac:dyDescent="0.3">
      <c r="F121" s="26"/>
    </row>
    <row r="122" spans="6:6" x14ac:dyDescent="0.3">
      <c r="F122" s="26"/>
    </row>
    <row r="123" spans="6:6" x14ac:dyDescent="0.3">
      <c r="F123" s="26"/>
    </row>
  </sheetData>
  <sheetProtection algorithmName="SHA-512" hashValue="AyoEF+0z1R4AxyAbVMfiDZfONn4U9BApgGsOmfoICdQaF/tdVrQhiUFeBFQNIYvYZmw4cszIFaA5sLXHabal3A==" saltValue="MQzF+rphWWuZmRe38T7SJw==" spinCount="100000" sheet="1" objects="1" scenarios="1" selectLockedCells="1"/>
  <mergeCells count="9">
    <mergeCell ref="C1:D1"/>
    <mergeCell ref="B33:E33"/>
    <mergeCell ref="A29:E30"/>
    <mergeCell ref="B32:E32"/>
    <mergeCell ref="B34:E34"/>
    <mergeCell ref="B5:C5"/>
    <mergeCell ref="C26:E26"/>
    <mergeCell ref="C3:D3"/>
    <mergeCell ref="C2:D2"/>
  </mergeCells>
  <dataValidations count="1">
    <dataValidation type="list" showInputMessage="1" showErrorMessage="1" sqref="F2" xr:uid="{80FBDF86-AB1E-4A2D-A5C2-820B99B8938F}">
      <formula1>Service_Area</formula1>
    </dataValidation>
  </dataValidations>
  <pageMargins left="0.7" right="0.7" top="0.75" bottom="0.75" header="0.3" footer="0.3"/>
  <pageSetup scale="91" orientation="landscape" r:id="rId1"/>
  <headerFooter>
    <oddFooter>&amp;LPage &amp;P of 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>
    <pageSetUpPr fitToPage="1"/>
  </sheetPr>
  <dimension ref="A1:B77"/>
  <sheetViews>
    <sheetView workbookViewId="0">
      <selection activeCell="A19" sqref="A19"/>
    </sheetView>
  </sheetViews>
  <sheetFormatPr defaultColWidth="9.109375" defaultRowHeight="14.4" x14ac:dyDescent="0.3"/>
  <cols>
    <col min="1" max="1" width="46.5546875" style="105" customWidth="1"/>
    <col min="2" max="16384" width="9.109375" style="105"/>
  </cols>
  <sheetData>
    <row r="1" spans="1:2" x14ac:dyDescent="0.3">
      <c r="A1" s="104" t="s">
        <v>1</v>
      </c>
    </row>
    <row r="2" spans="1:2" x14ac:dyDescent="0.3">
      <c r="A2" s="106" t="s">
        <v>349</v>
      </c>
    </row>
    <row r="3" spans="1:2" x14ac:dyDescent="0.3">
      <c r="A3" s="106" t="s">
        <v>252</v>
      </c>
    </row>
    <row r="4" spans="1:2" x14ac:dyDescent="0.3">
      <c r="A4" s="106" t="s">
        <v>74</v>
      </c>
    </row>
    <row r="5" spans="1:2" x14ac:dyDescent="0.3">
      <c r="A5" s="106" t="s">
        <v>75</v>
      </c>
    </row>
    <row r="6" spans="1:2" x14ac:dyDescent="0.3">
      <c r="A6" s="106" t="s">
        <v>253</v>
      </c>
    </row>
    <row r="7" spans="1:2" x14ac:dyDescent="0.3">
      <c r="A7" s="106" t="s">
        <v>255</v>
      </c>
    </row>
    <row r="8" spans="1:2" x14ac:dyDescent="0.3">
      <c r="A8" s="106" t="s">
        <v>76</v>
      </c>
    </row>
    <row r="9" spans="1:2" x14ac:dyDescent="0.3">
      <c r="A9" s="106" t="s">
        <v>254</v>
      </c>
    </row>
    <row r="10" spans="1:2" x14ac:dyDescent="0.3">
      <c r="A10" s="106" t="s">
        <v>77</v>
      </c>
    </row>
    <row r="11" spans="1:2" x14ac:dyDescent="0.3">
      <c r="A11" s="106"/>
    </row>
    <row r="12" spans="1:2" x14ac:dyDescent="0.3">
      <c r="A12" s="107" t="s">
        <v>544</v>
      </c>
      <c r="B12" s="104" t="s">
        <v>545</v>
      </c>
    </row>
    <row r="13" spans="1:2" x14ac:dyDescent="0.3">
      <c r="A13" s="105" t="s">
        <v>350</v>
      </c>
      <c r="B13" s="105" t="s">
        <v>351</v>
      </c>
    </row>
    <row r="14" spans="1:2" x14ac:dyDescent="0.3">
      <c r="A14" s="105" t="s">
        <v>352</v>
      </c>
      <c r="B14" s="105" t="s">
        <v>353</v>
      </c>
    </row>
    <row r="15" spans="1:2" x14ac:dyDescent="0.3">
      <c r="A15" s="105" t="s">
        <v>354</v>
      </c>
      <c r="B15" s="105" t="s">
        <v>355</v>
      </c>
    </row>
    <row r="16" spans="1:2" x14ac:dyDescent="0.3">
      <c r="A16" s="105" t="s">
        <v>356</v>
      </c>
      <c r="B16" s="105" t="s">
        <v>357</v>
      </c>
    </row>
    <row r="17" spans="1:2" x14ac:dyDescent="0.3">
      <c r="A17" s="105" t="s">
        <v>358</v>
      </c>
      <c r="B17" s="105" t="s">
        <v>359</v>
      </c>
    </row>
    <row r="18" spans="1:2" x14ac:dyDescent="0.3">
      <c r="A18" s="105" t="s">
        <v>360</v>
      </c>
      <c r="B18" s="105" t="s">
        <v>361</v>
      </c>
    </row>
    <row r="19" spans="1:2" x14ac:dyDescent="0.3">
      <c r="A19" s="105" t="s">
        <v>362</v>
      </c>
      <c r="B19" s="105" t="s">
        <v>363</v>
      </c>
    </row>
    <row r="20" spans="1:2" x14ac:dyDescent="0.3">
      <c r="A20" s="105" t="s">
        <v>364</v>
      </c>
      <c r="B20" s="105" t="s">
        <v>365</v>
      </c>
    </row>
    <row r="21" spans="1:2" x14ac:dyDescent="0.3">
      <c r="A21" s="105" t="s">
        <v>366</v>
      </c>
      <c r="B21" s="105" t="s">
        <v>367</v>
      </c>
    </row>
    <row r="22" spans="1:2" x14ac:dyDescent="0.3">
      <c r="A22" s="105" t="s">
        <v>368</v>
      </c>
      <c r="B22" s="105" t="s">
        <v>369</v>
      </c>
    </row>
    <row r="23" spans="1:2" x14ac:dyDescent="0.3">
      <c r="A23" s="105" t="s">
        <v>370</v>
      </c>
      <c r="B23" s="105" t="s">
        <v>371</v>
      </c>
    </row>
    <row r="24" spans="1:2" x14ac:dyDescent="0.3">
      <c r="A24" s="105" t="s">
        <v>372</v>
      </c>
      <c r="B24" s="105" t="s">
        <v>373</v>
      </c>
    </row>
    <row r="25" spans="1:2" x14ac:dyDescent="0.3">
      <c r="A25" s="105" t="s">
        <v>374</v>
      </c>
      <c r="B25" s="105" t="s">
        <v>375</v>
      </c>
    </row>
    <row r="26" spans="1:2" x14ac:dyDescent="0.3">
      <c r="A26" s="105" t="s">
        <v>376</v>
      </c>
      <c r="B26" s="105" t="s">
        <v>377</v>
      </c>
    </row>
    <row r="27" spans="1:2" x14ac:dyDescent="0.3">
      <c r="A27" s="105" t="s">
        <v>378</v>
      </c>
      <c r="B27" s="105" t="s">
        <v>379</v>
      </c>
    </row>
    <row r="28" spans="1:2" x14ac:dyDescent="0.3">
      <c r="A28" s="105" t="s">
        <v>380</v>
      </c>
      <c r="B28" s="105" t="s">
        <v>381</v>
      </c>
    </row>
    <row r="29" spans="1:2" x14ac:dyDescent="0.3">
      <c r="A29" s="105" t="s">
        <v>382</v>
      </c>
      <c r="B29" s="105" t="s">
        <v>383</v>
      </c>
    </row>
    <row r="30" spans="1:2" x14ac:dyDescent="0.3">
      <c r="A30" s="105" t="s">
        <v>384</v>
      </c>
      <c r="B30" s="105" t="s">
        <v>385</v>
      </c>
    </row>
    <row r="31" spans="1:2" x14ac:dyDescent="0.3">
      <c r="A31" s="105" t="s">
        <v>386</v>
      </c>
      <c r="B31" s="105" t="s">
        <v>387</v>
      </c>
    </row>
    <row r="32" spans="1:2" x14ac:dyDescent="0.3">
      <c r="A32" s="105" t="s">
        <v>388</v>
      </c>
      <c r="B32" s="105" t="s">
        <v>389</v>
      </c>
    </row>
    <row r="33" spans="1:2" x14ac:dyDescent="0.3">
      <c r="A33" s="105" t="s">
        <v>390</v>
      </c>
      <c r="B33" s="105" t="s">
        <v>391</v>
      </c>
    </row>
    <row r="34" spans="1:2" x14ac:dyDescent="0.3">
      <c r="A34" s="105" t="s">
        <v>392</v>
      </c>
      <c r="B34" s="105" t="s">
        <v>393</v>
      </c>
    </row>
    <row r="35" spans="1:2" x14ac:dyDescent="0.3">
      <c r="A35" s="105" t="s">
        <v>394</v>
      </c>
      <c r="B35" s="105" t="s">
        <v>395</v>
      </c>
    </row>
    <row r="36" spans="1:2" x14ac:dyDescent="0.3">
      <c r="A36" s="105" t="s">
        <v>396</v>
      </c>
      <c r="B36" s="105" t="s">
        <v>397</v>
      </c>
    </row>
    <row r="37" spans="1:2" x14ac:dyDescent="0.3">
      <c r="A37" s="105" t="s">
        <v>398</v>
      </c>
      <c r="B37" s="105" t="s">
        <v>399</v>
      </c>
    </row>
    <row r="38" spans="1:2" x14ac:dyDescent="0.3">
      <c r="A38" s="105" t="s">
        <v>400</v>
      </c>
      <c r="B38" s="105" t="s">
        <v>401</v>
      </c>
    </row>
    <row r="39" spans="1:2" x14ac:dyDescent="0.3">
      <c r="A39" s="105" t="s">
        <v>402</v>
      </c>
      <c r="B39" s="105" t="s">
        <v>403</v>
      </c>
    </row>
    <row r="40" spans="1:2" x14ac:dyDescent="0.3">
      <c r="A40" s="105" t="s">
        <v>404</v>
      </c>
      <c r="B40" s="105" t="s">
        <v>405</v>
      </c>
    </row>
    <row r="41" spans="1:2" x14ac:dyDescent="0.3">
      <c r="A41" s="105" t="s">
        <v>406</v>
      </c>
      <c r="B41" s="105" t="s">
        <v>407</v>
      </c>
    </row>
    <row r="42" spans="1:2" x14ac:dyDescent="0.3">
      <c r="A42" s="105" t="s">
        <v>408</v>
      </c>
      <c r="B42" s="105" t="s">
        <v>409</v>
      </c>
    </row>
    <row r="43" spans="1:2" x14ac:dyDescent="0.3">
      <c r="A43" s="105" t="s">
        <v>410</v>
      </c>
      <c r="B43" s="105" t="s">
        <v>411</v>
      </c>
    </row>
    <row r="44" spans="1:2" x14ac:dyDescent="0.3">
      <c r="A44" s="105" t="s">
        <v>412</v>
      </c>
      <c r="B44" s="105" t="s">
        <v>413</v>
      </c>
    </row>
    <row r="45" spans="1:2" x14ac:dyDescent="0.3">
      <c r="A45" s="105" t="s">
        <v>414</v>
      </c>
      <c r="B45" s="105" t="s">
        <v>415</v>
      </c>
    </row>
    <row r="46" spans="1:2" x14ac:dyDescent="0.3">
      <c r="A46" s="105" t="s">
        <v>416</v>
      </c>
      <c r="B46" s="105" t="s">
        <v>417</v>
      </c>
    </row>
    <row r="47" spans="1:2" x14ac:dyDescent="0.3">
      <c r="A47" s="105" t="s">
        <v>418</v>
      </c>
      <c r="B47" s="105" t="s">
        <v>419</v>
      </c>
    </row>
    <row r="48" spans="1:2" x14ac:dyDescent="0.3">
      <c r="A48" s="105" t="s">
        <v>420</v>
      </c>
      <c r="B48" s="105" t="s">
        <v>421</v>
      </c>
    </row>
    <row r="49" spans="1:2" x14ac:dyDescent="0.3">
      <c r="A49" s="105" t="s">
        <v>422</v>
      </c>
      <c r="B49" s="105" t="s">
        <v>423</v>
      </c>
    </row>
    <row r="50" spans="1:2" x14ac:dyDescent="0.3">
      <c r="A50" s="105" t="s">
        <v>424</v>
      </c>
      <c r="B50" s="105" t="s">
        <v>425</v>
      </c>
    </row>
    <row r="51" spans="1:2" x14ac:dyDescent="0.3">
      <c r="A51" s="105" t="s">
        <v>426</v>
      </c>
      <c r="B51" s="105" t="s">
        <v>427</v>
      </c>
    </row>
    <row r="52" spans="1:2" x14ac:dyDescent="0.3">
      <c r="A52" s="105" t="s">
        <v>428</v>
      </c>
      <c r="B52" s="105" t="s">
        <v>429</v>
      </c>
    </row>
    <row r="53" spans="1:2" x14ac:dyDescent="0.3">
      <c r="A53" s="105" t="s">
        <v>430</v>
      </c>
      <c r="B53" s="105" t="s">
        <v>431</v>
      </c>
    </row>
    <row r="54" spans="1:2" x14ac:dyDescent="0.3">
      <c r="A54" s="105" t="s">
        <v>432</v>
      </c>
      <c r="B54" s="105" t="s">
        <v>433</v>
      </c>
    </row>
    <row r="55" spans="1:2" x14ac:dyDescent="0.3">
      <c r="A55" s="105" t="s">
        <v>434</v>
      </c>
      <c r="B55" s="105" t="s">
        <v>435</v>
      </c>
    </row>
    <row r="56" spans="1:2" x14ac:dyDescent="0.3">
      <c r="A56" s="105" t="s">
        <v>436</v>
      </c>
      <c r="B56" s="105" t="s">
        <v>437</v>
      </c>
    </row>
    <row r="57" spans="1:2" x14ac:dyDescent="0.3">
      <c r="A57" s="105" t="s">
        <v>438</v>
      </c>
      <c r="B57" s="105" t="s">
        <v>439</v>
      </c>
    </row>
    <row r="58" spans="1:2" x14ac:dyDescent="0.3">
      <c r="A58" s="105" t="s">
        <v>440</v>
      </c>
      <c r="B58" s="105" t="s">
        <v>441</v>
      </c>
    </row>
    <row r="59" spans="1:2" x14ac:dyDescent="0.3">
      <c r="A59" s="105" t="s">
        <v>442</v>
      </c>
      <c r="B59" s="105" t="s">
        <v>443</v>
      </c>
    </row>
    <row r="60" spans="1:2" x14ac:dyDescent="0.3">
      <c r="A60" s="105" t="s">
        <v>444</v>
      </c>
      <c r="B60" s="105" t="s">
        <v>445</v>
      </c>
    </row>
    <row r="61" spans="1:2" x14ac:dyDescent="0.3">
      <c r="A61" s="105" t="s">
        <v>446</v>
      </c>
      <c r="B61" s="105" t="s">
        <v>447</v>
      </c>
    </row>
    <row r="62" spans="1:2" x14ac:dyDescent="0.3">
      <c r="A62" s="105" t="s">
        <v>448</v>
      </c>
      <c r="B62" s="105" t="s">
        <v>449</v>
      </c>
    </row>
    <row r="63" spans="1:2" x14ac:dyDescent="0.3">
      <c r="A63" s="105" t="s">
        <v>450</v>
      </c>
      <c r="B63" s="105" t="s">
        <v>451</v>
      </c>
    </row>
    <row r="64" spans="1:2" x14ac:dyDescent="0.3">
      <c r="A64" s="105" t="s">
        <v>452</v>
      </c>
      <c r="B64" s="105" t="s">
        <v>453</v>
      </c>
    </row>
    <row r="65" spans="1:2" x14ac:dyDescent="0.3">
      <c r="A65" s="105" t="s">
        <v>454</v>
      </c>
      <c r="B65" s="105" t="s">
        <v>455</v>
      </c>
    </row>
    <row r="66" spans="1:2" x14ac:dyDescent="0.3">
      <c r="A66" s="105" t="s">
        <v>456</v>
      </c>
      <c r="B66" s="105" t="s">
        <v>457</v>
      </c>
    </row>
    <row r="67" spans="1:2" x14ac:dyDescent="0.3">
      <c r="A67" s="105" t="s">
        <v>458</v>
      </c>
      <c r="B67" s="105" t="s">
        <v>459</v>
      </c>
    </row>
    <row r="68" spans="1:2" x14ac:dyDescent="0.3">
      <c r="A68" s="105" t="s">
        <v>460</v>
      </c>
      <c r="B68" s="105" t="s">
        <v>461</v>
      </c>
    </row>
    <row r="69" spans="1:2" x14ac:dyDescent="0.3">
      <c r="A69" s="105" t="s">
        <v>462</v>
      </c>
      <c r="B69" s="105" t="s">
        <v>463</v>
      </c>
    </row>
    <row r="70" spans="1:2" x14ac:dyDescent="0.3">
      <c r="A70" s="105" t="s">
        <v>464</v>
      </c>
      <c r="B70" s="105" t="s">
        <v>465</v>
      </c>
    </row>
    <row r="71" spans="1:2" x14ac:dyDescent="0.3">
      <c r="A71" s="105" t="s">
        <v>466</v>
      </c>
      <c r="B71" s="105" t="s">
        <v>467</v>
      </c>
    </row>
    <row r="72" spans="1:2" x14ac:dyDescent="0.3">
      <c r="A72" s="105" t="s">
        <v>468</v>
      </c>
      <c r="B72" s="105" t="s">
        <v>469</v>
      </c>
    </row>
    <row r="73" spans="1:2" x14ac:dyDescent="0.3">
      <c r="A73" s="105" t="s">
        <v>470</v>
      </c>
      <c r="B73" s="105" t="s">
        <v>471</v>
      </c>
    </row>
    <row r="74" spans="1:2" x14ac:dyDescent="0.3">
      <c r="A74" s="105" t="s">
        <v>472</v>
      </c>
      <c r="B74" s="105" t="s">
        <v>473</v>
      </c>
    </row>
    <row r="75" spans="1:2" x14ac:dyDescent="0.3">
      <c r="A75" s="105" t="s">
        <v>474</v>
      </c>
      <c r="B75" s="105" t="s">
        <v>475</v>
      </c>
    </row>
    <row r="76" spans="1:2" x14ac:dyDescent="0.3">
      <c r="A76" s="105" t="s">
        <v>476</v>
      </c>
      <c r="B76" s="105" t="s">
        <v>477</v>
      </c>
    </row>
    <row r="77" spans="1:2" x14ac:dyDescent="0.3">
      <c r="A77" s="105" t="s">
        <v>478</v>
      </c>
      <c r="B77" s="105" t="s">
        <v>479</v>
      </c>
    </row>
  </sheetData>
  <sheetProtection algorithmName="SHA-512" hashValue="otioheWt8XtK0KMTFV5amnQqDQN5qASJO57pH3UpNfjI7geYcIxhS49x2QRz7izcBsERHHQvnBPH8PAd6UGadw==" saltValue="ISeT+fhWvaklvHx2Vq+ZmQ==" spinCount="100000" sheet="1" selectLockedCells="1" selectUnlockedCells="1"/>
  <phoneticPr fontId="3" type="noConversion"/>
  <pageMargins left="0.42" right="0.13" top="0.26" bottom="0.27" header="0.16" footer="0.16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B6810D752D724BBBE1929B61704943" ma:contentTypeVersion="1" ma:contentTypeDescription="Create a new document." ma:contentTypeScope="" ma:versionID="1df89376dfc478bbbae1ffe610fe99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184b24d2e482b271058e625f6fccf3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E484CF-09AE-4369-8451-26761F7E2A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A1F394-AF6D-4E62-A443-D77E6C87C695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C17D561-07AF-404C-A6C0-AB29330167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Prj Tfr</vt:lpstr>
      <vt:lpstr>Agency Tfr</vt:lpstr>
      <vt:lpstr>Request Summary</vt:lpstr>
      <vt:lpstr>Unit Budget Request</vt:lpstr>
      <vt:lpstr>Non-Unit Budget Request</vt:lpstr>
      <vt:lpstr>Control</vt:lpstr>
      <vt:lpstr>Service_Area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Full Agency Model</dc:title>
  <dc:creator>David Ewing</dc:creator>
  <dc:description>Enable Comments
Change line description to "Unit of Service Cost Requested from CSF"
opened up Project Budget Title for entry</dc:description>
  <cp:lastModifiedBy>Jendusa, Meghan</cp:lastModifiedBy>
  <cp:lastPrinted>2021-04-23T17:43:26Z</cp:lastPrinted>
  <dcterms:created xsi:type="dcterms:W3CDTF">2010-01-22T15:27:23Z</dcterms:created>
  <dcterms:modified xsi:type="dcterms:W3CDTF">2021-05-05T14:53:44Z</dcterms:modified>
  <cp:category>2013 ccrb v1e</cp:category>
  <cp:contentStatus>ver. 2012B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0x010100B0B6810D752D724BBBE1929B61704943</vt:lpwstr>
  </property>
</Properties>
</file>